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730" activeTab="0"/>
  </bookViews>
  <sheets>
    <sheet name="Draft SK PKM Penugasan " sheetId="1" r:id="rId1"/>
    <sheet name="Sheet2" sheetId="2" r:id="rId2"/>
  </sheets>
  <definedNames>
    <definedName name="_xlnm._FilterDatabase" localSheetId="0" hidden="1">'Draft SK PKM Penugasan '!$A$9:$O$184</definedName>
  </definedNames>
  <calcPr fullCalcOnLoad="1"/>
</workbook>
</file>

<file path=xl/sharedStrings.xml><?xml version="1.0" encoding="utf-8"?>
<sst xmlns="http://schemas.openxmlformats.org/spreadsheetml/2006/main" count="1052" uniqueCount="430">
  <si>
    <t>No.</t>
  </si>
  <si>
    <t xml:space="preserve">Jurusan </t>
  </si>
  <si>
    <t>NIDN</t>
  </si>
  <si>
    <t>Gol.</t>
  </si>
  <si>
    <t>Pend.</t>
  </si>
  <si>
    <t>Skema</t>
  </si>
  <si>
    <t>L/P</t>
  </si>
  <si>
    <t xml:space="preserve"> Disetujui (Rp)</t>
  </si>
  <si>
    <t>Dana Yang</t>
  </si>
  <si>
    <t>ttd</t>
  </si>
  <si>
    <t>NURHASAN</t>
  </si>
  <si>
    <t xml:space="preserve">Nomor </t>
  </si>
  <si>
    <t>IV/c</t>
  </si>
  <si>
    <t>L</t>
  </si>
  <si>
    <t>IV/d</t>
  </si>
  <si>
    <t>P</t>
  </si>
  <si>
    <t>III/b</t>
  </si>
  <si>
    <t>IV/a</t>
  </si>
  <si>
    <t>IV/b</t>
  </si>
  <si>
    <t>III/d</t>
  </si>
  <si>
    <t>IV/e</t>
  </si>
  <si>
    <t>0003105806</t>
  </si>
  <si>
    <t>0017087607</t>
  </si>
  <si>
    <t>0022125601</t>
  </si>
  <si>
    <t>III/c</t>
  </si>
  <si>
    <t>0010027104</t>
  </si>
  <si>
    <t>0015077812</t>
  </si>
  <si>
    <t>0027107103</t>
  </si>
  <si>
    <t>0014067509</t>
  </si>
  <si>
    <t>0012076308</t>
  </si>
  <si>
    <t>0028096502</t>
  </si>
  <si>
    <t>0013046804</t>
  </si>
  <si>
    <t xml:space="preserve">Rekening </t>
  </si>
  <si>
    <t xml:space="preserve">Jangka Waktu </t>
  </si>
  <si>
    <t xml:space="preserve">Judul </t>
  </si>
  <si>
    <t>Tim Pelaksana</t>
  </si>
  <si>
    <t>Bahasa dan Sastra Inggris</t>
  </si>
  <si>
    <t>Bahasa dan Sastra Indonesia</t>
  </si>
  <si>
    <t>Bahasa dan Sastra Daerah</t>
  </si>
  <si>
    <t>Bahasa dan Sastra Jerman</t>
  </si>
  <si>
    <t>Bahasa dan Sastra Jepang</t>
  </si>
  <si>
    <t>Desain</t>
  </si>
  <si>
    <t>Seni Rupa</t>
  </si>
  <si>
    <t>FBS</t>
  </si>
  <si>
    <t>Sendratasik</t>
  </si>
  <si>
    <t>Bahasa dan Sastra Mandarin</t>
  </si>
  <si>
    <t>Peningkatan Ketahanan Pangan Bagi Masyarakat Terdampak Covid-19 Di Lidah Wetan Surabaya</t>
  </si>
  <si>
    <t>Peningkatan Imunitas Warga Terdampak Covid-19 Melalui Pengadaan Bantuan Sembako Dan Sosialisasi Pencegahan Covid Melalui Media Poster</t>
  </si>
  <si>
    <t>Pemenuhan Kebutuhan Pokok Bagi Warga Sekitar Kampus Terdampak Pandemi Covid-19</t>
  </si>
  <si>
    <t>Peduli Sesama Dengan Pemenuhan Gizi Yang Sehat Bagi Masyarakat Sekitar Kampus Unesa Lidah Wetan Pada Masa Pandemi Corona</t>
  </si>
  <si>
    <t>Upaya Peningkatan Kemampuan Membuat Karangan Opini Melalui Program Pembagian Sembako Bagi Warga Terdampak Pandemi Covid-19 Di Lingkungan Kampus Unesa Lidah Wetan Surabaya</t>
  </si>
  <si>
    <t>JBSI Berbagi Kebahagiaan Untuk Indonesia Sehat Melalui Tebak Pantun Dan Pembagian Sembako Pada Warga Unesa Terdampak Covid-19</t>
  </si>
  <si>
    <t>Jula-Juli Corona untuk Mengurangi Tingkat Stres dalam Masa Pandemi Covid-19 pada Warga Lidah Wetan Surabaya</t>
  </si>
  <si>
    <t>Penulisan Pentigraf Berbahasa Jawa Sebagai Upaya Self Healing dalam Masa Pandemi Covid 19 Pada Masyarakat Lidah Wetan Surabaya</t>
  </si>
  <si>
    <t>Kepedulian Sosial Di Masa Pandemi Covid-19 Terhadap Mahasiswa Jurusan Bahasa Dan Sastra Jerman Di Wilayah Lidah Wetan Melalui Penyaluran Lebensmittel</t>
  </si>
  <si>
    <t>Pembagian Sembako Dan Pemutaran Video Japanese Culture &amp; Society Upaya Meningkatkan Kualitas Kesehatan Para Pekerja Kebersihan Yang Terdampak Covid 19 Di Daerah Lidah</t>
  </si>
  <si>
    <t>Penguatan Pemenuhan Kebutuhan Pokok Bagi Warga Lidah Wetan Surabaya Yang Terdampak Pandemi Covid-19</t>
  </si>
  <si>
    <t>Pelatihan Pembuatan Desain Handsanitizer Otomatis Berbasis Sensor Infra Red Dimasa Pandemi Covid-19 Bagi Warga Sekitar Kampus Unesa</t>
  </si>
  <si>
    <t>Upaya Menigkatkan Imun Warga Sekitar Unesa Yang Terdampak Pandemi Covid-19 Melalui Menggambar Ekspresi Dan Pembagian Sembako</t>
  </si>
  <si>
    <t>Bantuan Sembako Bagi Karyawan Pemutusan Hubungan Kerja (PHK) Dan Pekerja Seni Yang Terdampak Covid-19 Di Lingkungan Universitas Negeri Surabaya</t>
  </si>
  <si>
    <t>Bakti Sosial Terhadap Masyarakat Lingkungan Kampus Dalam Menghadapi Masa Covid 19.</t>
  </si>
  <si>
    <t>Pemberian Bantuan Sembako Kepada Masyarakat Terdampak Pandemi Covid-19 Di Kampung Lidah Wetan Surabaya</t>
  </si>
  <si>
    <t>Pembagian Bantuan Sosial Kepada Mahasiswa Unesa Di Surabaya Yang Terdampak Pandemik Covid-19</t>
  </si>
  <si>
    <t>Pendampingan Kreativitas Seni Dan Pemberian Bantuan Bahan Kebutuhan Pokok Bagi Mahasiswa Unesa Terdampak Pandemi Covid-19 Di Surabaya</t>
  </si>
  <si>
    <t>Pengadaan Minuman Herbal Berbahan Baku Empon-Empon Untuk Meningkatkan Imun Tubuh Masyarakat Lidah Wetan Surabaya Sebagai Upaya Pencegahan Terhadap Covid-19</t>
  </si>
  <si>
    <t>Studi Autoetnografi Dalam Konstruksi Bahasa Lokal Masyarakat Sekitaran Lidah Wetan Mengenai Pandemi Covid-19</t>
  </si>
  <si>
    <t>Pembagian Kebutuhan Pokok Makanan Untuk Meningkatkan Imunitas Bagi Masyarakat Yang Terdampak Covid 19</t>
  </si>
  <si>
    <t>Penulisan Slogan Dan Pendistribusian Sembako Pada Masyarakat Terdampak Covid-19 Di Sekitar Kampus Lidah Wetan Surabaya</t>
  </si>
  <si>
    <t>Nur Chakim, S.Pd., M.Pd.</t>
  </si>
  <si>
    <t>Dr. Ali Mustofa, S.S., M.Pd.</t>
  </si>
  <si>
    <t>Adam Damanhuri, S.S., M.Hum.</t>
  </si>
  <si>
    <t xml:space="preserve">Asrori, S.S., M.Pd. </t>
  </si>
  <si>
    <t>Drs. Much Koiri, M.Si..</t>
  </si>
  <si>
    <t>Sueb, S.Pd., M.Pd.</t>
  </si>
  <si>
    <t xml:space="preserve">Sumarniningsih, S.Pd., M.Pd. </t>
  </si>
  <si>
    <t>Dwi Nur Cahyani Sri K., S.S., M.Hum.</t>
  </si>
  <si>
    <t>Widyastuti, S.S., M.Pd.</t>
  </si>
  <si>
    <t>0024048105</t>
  </si>
  <si>
    <t>0024077704</t>
  </si>
  <si>
    <t>0012026112</t>
  </si>
  <si>
    <t>0026128202</t>
  </si>
  <si>
    <t>0005099201</t>
  </si>
  <si>
    <t>Lisetyo Ariyanti, S.S., M.Pd.</t>
  </si>
  <si>
    <t>Nur Fauzia, S.S., M.Pd.</t>
  </si>
  <si>
    <t>Henny Dwi Iswati, S.S., M.Pd.</t>
  </si>
  <si>
    <t>Diana Budi Darma, S.S., M.Pd.</t>
  </si>
  <si>
    <t>Fauris Zuhri, S.Pd., M.Hum.</t>
  </si>
  <si>
    <t>Dr. Oikurema Purwati, M.A., M.AppL.</t>
  </si>
  <si>
    <t>Drs. Fahri, M.A.</t>
  </si>
  <si>
    <t>PKM Kebijakan Fakultas/Jurusan</t>
  </si>
  <si>
    <t>Juli-Sept</t>
  </si>
  <si>
    <t xml:space="preserve">Zainul Aminin, S.Pd., M.Pd. </t>
  </si>
  <si>
    <t xml:space="preserve">Ayunita Leliana, S.S., M.Pd. </t>
  </si>
  <si>
    <t xml:space="preserve">Retno Wulan Dari, S.Pd., M.Pd. </t>
  </si>
  <si>
    <t xml:space="preserve">Wiwiet Eva Savitri, S.Pd., M.Pd. </t>
  </si>
  <si>
    <t xml:space="preserve">Suvi Akhiriyah, S.Pd., M.Pd. </t>
  </si>
  <si>
    <t xml:space="preserve">Eva Rahmawati, S.Pd., M.Pd. </t>
  </si>
  <si>
    <t xml:space="preserve">Anis Trisusana, S.S., M.Pd. </t>
  </si>
  <si>
    <t xml:space="preserve">Arik Susanti, S.Pd., M.Pd. </t>
  </si>
  <si>
    <t xml:space="preserve">Fithriyah Inda Nur Abida, S.S., M.Pd. </t>
  </si>
  <si>
    <t xml:space="preserve">Rahayu Kuswardani, S.Pd., M.AppL. </t>
  </si>
  <si>
    <t xml:space="preserve">Esti Kurniasih, S.Pd., M.Pd. </t>
  </si>
  <si>
    <t xml:space="preserve">Ririn Pusparini, S.Pd., M.Pd. </t>
  </si>
  <si>
    <t xml:space="preserve">Andik Yuliyanto, S.S., M.Si. </t>
  </si>
  <si>
    <t xml:space="preserve">Hespi Septiana, S.Pd., M.Pd. </t>
  </si>
  <si>
    <t xml:space="preserve">Prof. Dr. Kisyani, M.Hum. </t>
  </si>
  <si>
    <t xml:space="preserve">Dr. Suhartono, M.Pd. </t>
  </si>
  <si>
    <t xml:space="preserve">Dr. Yuniseffendri, S.Pd., M.Pd. </t>
  </si>
  <si>
    <t xml:space="preserve">Dra. Trinil Dwi Turistiani, M.Pd. </t>
  </si>
  <si>
    <t xml:space="preserve">Dr. Mulyono, M.Hum. </t>
  </si>
  <si>
    <t xml:space="preserve">Mukhzamilah, S.S., S.Pd., M.Ed. </t>
  </si>
  <si>
    <t xml:space="preserve">Dadang Rhubido, S.Hum., M.Hum. </t>
  </si>
  <si>
    <t xml:space="preserve">Dr. Ririe Rengganis, S.S., M.Hum. </t>
  </si>
  <si>
    <t xml:space="preserve">Dr. Tengsoe Tjahjono, M.Pd. </t>
  </si>
  <si>
    <t xml:space="preserve">Fafi Inayatillah, S.Pd., M.Pd. </t>
  </si>
  <si>
    <t xml:space="preserve">Dr. Titik Indarti, M.Pd. </t>
  </si>
  <si>
    <t xml:space="preserve">Prof. Dr. Suyatno, M.Pd. </t>
  </si>
  <si>
    <t>0029067406</t>
  </si>
  <si>
    <t xml:space="preserve">Prof. Dr. H. Bambang Yulianto, M.Pd. </t>
  </si>
  <si>
    <t>0005076009</t>
  </si>
  <si>
    <t xml:space="preserve">Arie Yuanita, S.S., M.Si. </t>
  </si>
  <si>
    <t>0014108408</t>
  </si>
  <si>
    <t xml:space="preserve">Drs. Parmin, M.Hum. </t>
  </si>
  <si>
    <t>0007106703</t>
  </si>
  <si>
    <t xml:space="preserve">Dr. Heny Subandiyah, M.Hum. </t>
  </si>
  <si>
    <t>0030116403</t>
  </si>
  <si>
    <t xml:space="preserve">Dr. Agusniar Dian Savitri, S.S., M.Pd. </t>
  </si>
  <si>
    <t>0022087805</t>
  </si>
  <si>
    <t xml:space="preserve">Prof. Dr. H. Setya Yuwana, M.A. </t>
  </si>
  <si>
    <t>Dr. Budinuryanta Yohanes, M.Pd.</t>
  </si>
  <si>
    <t>0016056002</t>
  </si>
  <si>
    <t xml:space="preserve">Prima Vidya Asteria, S.Pd., M.Pd. </t>
  </si>
  <si>
    <t>0009108901</t>
  </si>
  <si>
    <t xml:space="preserve">Dr. Diding Wahyudin Rohaedi, M.Hum. </t>
  </si>
  <si>
    <t>0019026602</t>
  </si>
  <si>
    <t xml:space="preserve">Dr. Syamsul Sodiq, M.Pd. </t>
  </si>
  <si>
    <t>0013026601</t>
  </si>
  <si>
    <t xml:space="preserve">Dr. Dianita Indrawati, S.S., M.Hum. </t>
  </si>
  <si>
    <t>0016067608</t>
  </si>
  <si>
    <t xml:space="preserve">Rahmi Rahmayati, S.Pd., M.Pd. </t>
  </si>
  <si>
    <t>0005018007</t>
  </si>
  <si>
    <t xml:space="preserve">Dr. Surana, S.S., M.Hum. </t>
  </si>
  <si>
    <t>0005106707</t>
  </si>
  <si>
    <t xml:space="preserve">Prof. Dr. Udjang Pairin, M.Pd. </t>
  </si>
  <si>
    <t>0010065707</t>
  </si>
  <si>
    <t xml:space="preserve">Drs. Sukarman, M.Si. </t>
  </si>
  <si>
    <t>0031126423</t>
  </si>
  <si>
    <t xml:space="preserve">Danang Wijoyanto, S.Pd., M.Pd. </t>
  </si>
  <si>
    <t>0012089201</t>
  </si>
  <si>
    <t xml:space="preserve">Yohan Susilo, S.Pd., M.Pd. </t>
  </si>
  <si>
    <t>0016047704</t>
  </si>
  <si>
    <t>III/a</t>
  </si>
  <si>
    <t>S2</t>
  </si>
  <si>
    <t xml:space="preserve">Prof. Dr. Darni, M.Hum. </t>
  </si>
  <si>
    <t>0026096502</t>
  </si>
  <si>
    <t>S3</t>
  </si>
  <si>
    <t xml:space="preserve">Latif Nur Hasan, S.Pd., M.Pd. </t>
  </si>
  <si>
    <t>(0001108801</t>
  </si>
  <si>
    <t xml:space="preserve">Respati Retno Utami, S.Pd., M.Pd. </t>
  </si>
  <si>
    <t>0012129107</t>
  </si>
  <si>
    <t xml:space="preserve">Yunita Ernawati, S.Pd., M.A. </t>
  </si>
  <si>
    <t>0024068902</t>
  </si>
  <si>
    <t xml:space="preserve">Drs. Sugeng Adipitoyo, M.Si. </t>
  </si>
  <si>
    <t>0023126502</t>
  </si>
  <si>
    <t xml:space="preserve">Drs. Bambang Purnomo, M.S. </t>
  </si>
  <si>
    <t>0005095702</t>
  </si>
  <si>
    <t xml:space="preserve">Dra. Sri Sulistiani, M.Pd. </t>
  </si>
  <si>
    <t>0016106703</t>
  </si>
  <si>
    <t xml:space="preserve">Octo Dendy Andriyanto, S.Pd., M.Pd. </t>
  </si>
  <si>
    <t>0026078901</t>
  </si>
  <si>
    <t xml:space="preserve">Drs. Ari Pujosusanto, M.Pd. </t>
  </si>
  <si>
    <t>0019046704</t>
  </si>
  <si>
    <t xml:space="preserve">Dra. Wisma Kurniawati, M.Pd. </t>
  </si>
  <si>
    <t>0004106605</t>
  </si>
  <si>
    <t xml:space="preserve">Tri Edliani Lestari, S.S., M.Hum. </t>
  </si>
  <si>
    <t>0022069006</t>
  </si>
  <si>
    <t>0012036308</t>
  </si>
  <si>
    <t xml:space="preserve">Dra. Fahmi Wahyuningsih, M.Pd. </t>
  </si>
  <si>
    <t>0014126502</t>
  </si>
  <si>
    <t xml:space="preserve">Drs. Suwarno Imam Samsul, M.Pd. </t>
  </si>
  <si>
    <t>0026046801</t>
  </si>
  <si>
    <t xml:space="preserve">Lutfi Saksono, S.Pd., M.Pd. </t>
  </si>
  <si>
    <t>0002107608</t>
  </si>
  <si>
    <t xml:space="preserve">Ajeng Dianing Kartika, S.S., M.Hum. </t>
  </si>
  <si>
    <t>0029068804</t>
  </si>
  <si>
    <t xml:space="preserve">Dwi Imroatu Julaikah, S.Pd., M.Pd. </t>
  </si>
  <si>
    <t>0015037507</t>
  </si>
  <si>
    <t>Yunanfathur Rahman, S.S., M.A.</t>
  </si>
  <si>
    <t>0007108501</t>
  </si>
  <si>
    <t xml:space="preserve">Dr. phil. Agus Ridwan, S.Pd., M.Hum. </t>
  </si>
  <si>
    <t>0025087404</t>
  </si>
  <si>
    <t xml:space="preserve">Dra. Parastuti, M.Pd. </t>
  </si>
  <si>
    <t>0010066608</t>
  </si>
  <si>
    <t xml:space="preserve">Dr. Ina Ika Pratita, M.Hum. </t>
  </si>
  <si>
    <t>0001066508</t>
  </si>
  <si>
    <t xml:space="preserve">Dr. Retnani, M.Pd. </t>
  </si>
  <si>
    <t>0014046403</t>
  </si>
  <si>
    <t xml:space="preserve">Dr. Roni, M.Hum., M.A. </t>
  </si>
  <si>
    <t>0030067103</t>
  </si>
  <si>
    <t xml:space="preserve">Joko Prasetyo, S.Pd., M.Pd. </t>
  </si>
  <si>
    <t>0029037902</t>
  </si>
  <si>
    <t xml:space="preserve">Amira Agustin Kocimaheni, S.Pd., M.Pd. </t>
  </si>
  <si>
    <t>0007087803</t>
  </si>
  <si>
    <t xml:space="preserve">Didik Nurhadi, M.Pd., M.A., Ph.D. </t>
  </si>
  <si>
    <t>0021047606</t>
  </si>
  <si>
    <t xml:space="preserve">Dra. Nise Samudra Sasanti, M.Hum. </t>
  </si>
  <si>
    <t>0017065906</t>
  </si>
  <si>
    <t xml:space="preserve">Rusmiyati, S.Pd., M.Pd. </t>
  </si>
  <si>
    <t>0027108007</t>
  </si>
  <si>
    <t xml:space="preserve">Masilva Raynox Mael, S.Pd., M.Pd. </t>
  </si>
  <si>
    <t>0006068703</t>
  </si>
  <si>
    <t xml:space="preserve">Dr. Urip Zaenal Fanani, M.Pd. </t>
  </si>
  <si>
    <t>0025076305</t>
  </si>
  <si>
    <t xml:space="preserve">Prof. Dr. Djodjok Soepardjo, M.Litt. </t>
  </si>
  <si>
    <t>0016095804</t>
  </si>
  <si>
    <t xml:space="preserve">Miftachul Amri, M.Pd., M.Ed., Ph.D. </t>
  </si>
  <si>
    <t>0005127303</t>
  </si>
  <si>
    <t xml:space="preserve">Mintarsih, S.S., M.Pd. </t>
  </si>
  <si>
    <t>0027126902</t>
  </si>
  <si>
    <t>0026106201</t>
  </si>
  <si>
    <t xml:space="preserve">Meirina Lani Anggapuspa, S.Sn., M.Sn. </t>
  </si>
  <si>
    <t>0024058405</t>
  </si>
  <si>
    <t xml:space="preserve">Tri Cahyo Kusumandyoko, S.Sn., M.Ds. </t>
  </si>
  <si>
    <t>0011108203</t>
  </si>
  <si>
    <t xml:space="preserve">Muh Ariffudin Islam, S.Sn., M.Sn. </t>
  </si>
  <si>
    <t>0614108201</t>
  </si>
  <si>
    <t xml:space="preserve">Ika Anggun Camelia, S.Pd., M.Pd. </t>
  </si>
  <si>
    <t>0024019104</t>
  </si>
  <si>
    <t xml:space="preserve">Dr. Martadi, M.Sn. </t>
  </si>
  <si>
    <t>0022116602</t>
  </si>
  <si>
    <t xml:space="preserve">Dr. Drs. I Nyoman Lodra, M.Si. </t>
  </si>
  <si>
    <t>0001105906</t>
  </si>
  <si>
    <t xml:space="preserve">Dra. Siti Mutmainah, M.Pd. </t>
  </si>
  <si>
    <t>0028056703</t>
  </si>
  <si>
    <t xml:space="preserve">Agung Ari Subagio, M.Fil.I. </t>
  </si>
  <si>
    <t>0018107407</t>
  </si>
  <si>
    <t xml:space="preserve">Muhamad Ro'is Abidin, S.Pd., M.Pd. </t>
  </si>
  <si>
    <t>0027098504</t>
  </si>
  <si>
    <t xml:space="preserve">Dr. Djuli Djatiprambudi, M.Sn. </t>
  </si>
  <si>
    <t xml:space="preserve">Marsudi, S.Pd., M.Pd. </t>
  </si>
  <si>
    <t>0018077901</t>
  </si>
  <si>
    <t xml:space="preserve">Nanda Nini Anggalih, S.Pd., M.Ds. </t>
  </si>
  <si>
    <t>0023109102</t>
  </si>
  <si>
    <t xml:space="preserve">Winarno, S.Sn., M.Sn. </t>
  </si>
  <si>
    <t>0023057404</t>
  </si>
  <si>
    <t xml:space="preserve">Nova Kristiana, S.Sn., M.Sn. </t>
  </si>
  <si>
    <t>0007118204</t>
  </si>
  <si>
    <t>Asy Syams Elya Ahmad, S.Pd., M.Ds.</t>
  </si>
  <si>
    <t>0004128605</t>
  </si>
  <si>
    <t xml:space="preserve">Muchlis Arif, S.Sn., M.Sn. </t>
  </si>
  <si>
    <t>0002026905</t>
  </si>
  <si>
    <t xml:space="preserve">Fera Ratyaningrum, S.Pd., M.Pd. </t>
  </si>
  <si>
    <t>0005027911</t>
  </si>
  <si>
    <t xml:space="preserve">Dra. Nunuk Giari Murwandani, M.Pd. </t>
  </si>
  <si>
    <t>0006025602</t>
  </si>
  <si>
    <t xml:space="preserve">Dra. Indah Chrysanti Angge, M.Sn. </t>
  </si>
  <si>
    <t>0008036602</t>
  </si>
  <si>
    <t xml:space="preserve">Drs. Eko Agus Basuki Oemar, M.Pd. </t>
  </si>
  <si>
    <t>0001085713</t>
  </si>
  <si>
    <t xml:space="preserve">Drs. H. Muhajir, M.Si. </t>
  </si>
  <si>
    <t>0006065608</t>
  </si>
  <si>
    <t xml:space="preserve">Drs. Imam Zaini, M.Pd. </t>
  </si>
  <si>
    <t>0008105912</t>
  </si>
  <si>
    <t xml:space="preserve">Asidigisianti Surya Patria, S.T., M.Pd. </t>
  </si>
  <si>
    <t>0019077703</t>
  </si>
  <si>
    <t xml:space="preserve">Hendro Aryanto, S.Sn., M.Si. </t>
  </si>
  <si>
    <t>0013027507</t>
  </si>
  <si>
    <t xml:space="preserve">Nur Wakhid Hidayatno, S.Sn., M.Sn. </t>
  </si>
  <si>
    <t>0010047306</t>
  </si>
  <si>
    <t xml:space="preserve">Dr. Autar Abdillah, S.Sn., M.Si. </t>
  </si>
  <si>
    <t>0006116607</t>
  </si>
  <si>
    <t xml:space="preserve">Dr. Subianto Karoso, M.Kes. </t>
  </si>
  <si>
    <t>0003046306</t>
  </si>
  <si>
    <t xml:space="preserve">Dr. I Nengah Mariasa, M.Hum. </t>
  </si>
  <si>
    <t>0031126422</t>
  </si>
  <si>
    <t xml:space="preserve">Dr. Hj. Warih Handayaningrum, M.Pd. </t>
  </si>
  <si>
    <t>0026096002</t>
  </si>
  <si>
    <t>Dra. Enie Wahyuning Handayani, M.Si.</t>
  </si>
  <si>
    <t>2S3</t>
  </si>
  <si>
    <t xml:space="preserve">Drs. Bambang Sugito, M.Sn. </t>
  </si>
  <si>
    <t>0016116401</t>
  </si>
  <si>
    <t xml:space="preserve">Dra. Jajuk Dwi Sasanadjati, M.Hum. </t>
  </si>
  <si>
    <t>0011056713</t>
  </si>
  <si>
    <t xml:space="preserve">Arif Hidajad, S.Sn., M.Pd. </t>
  </si>
  <si>
    <t>0025086908</t>
  </si>
  <si>
    <t xml:space="preserve">Dr. Trisakti, M.Si. </t>
  </si>
  <si>
    <t xml:space="preserve">Drs. Peni Puspito, M.Hum. </t>
  </si>
  <si>
    <t>0026025604</t>
  </si>
  <si>
    <t xml:space="preserve">Dr. Eko Wahyuni Rahayu, M.Hum. </t>
  </si>
  <si>
    <t>0029116003</t>
  </si>
  <si>
    <t xml:space="preserve">Joko Winarko, S.Sn., M.Sn. </t>
  </si>
  <si>
    <t>0026037604</t>
  </si>
  <si>
    <t xml:space="preserve">Welly Suryandoko, S.Pd., M.Pd. </t>
  </si>
  <si>
    <t>0025038801</t>
  </si>
  <si>
    <t xml:space="preserve">Dra. Retnayu Prasetyanti Sekti, M.Si. </t>
  </si>
  <si>
    <t>0027036503</t>
  </si>
  <si>
    <t xml:space="preserve">Dr. Anik Juwariyah, M.Si. </t>
  </si>
  <si>
    <t>0016108405</t>
  </si>
  <si>
    <t>0006019008</t>
  </si>
  <si>
    <t xml:space="preserve">Drs. Heri Murbiyantoro, M.Pd. </t>
  </si>
  <si>
    <t>0007056303</t>
  </si>
  <si>
    <t xml:space="preserve">Moh Sarjoko, S.Sn., M.Pd. </t>
  </si>
  <si>
    <t>0007057008</t>
  </si>
  <si>
    <t xml:space="preserve">Dhani Kristiandri, S.Pd., M.Sn. </t>
  </si>
  <si>
    <t>0010037903</t>
  </si>
  <si>
    <t xml:space="preserve">Budi Dharmawanputra, S.Pd., M.Pd. </t>
  </si>
  <si>
    <t>0003097903</t>
  </si>
  <si>
    <t xml:space="preserve">Drs. Djoko Tutuko, M.Sn. </t>
  </si>
  <si>
    <t>0027075805</t>
  </si>
  <si>
    <t xml:space="preserve">Dra. Noordiana, M.Sn. </t>
  </si>
  <si>
    <t>0013025901</t>
  </si>
  <si>
    <t xml:space="preserve">Agus Suwahyono, S.Sn., M.Pd. </t>
  </si>
  <si>
    <t>0006086908</t>
  </si>
  <si>
    <t xml:space="preserve">Vivi Ervina Dewi, S.Pd., M.Pd. </t>
  </si>
  <si>
    <t>0007129101</t>
  </si>
  <si>
    <t xml:space="preserve">Galih Wibisono, B.A., M.Ed. </t>
  </si>
  <si>
    <t>0017098203</t>
  </si>
  <si>
    <t xml:space="preserve">Prof. Dr. Subandi, S.Pd., M.A. </t>
  </si>
  <si>
    <t>0028106703</t>
  </si>
  <si>
    <t xml:space="preserve">Dr. Anas Ahmadi, S.Pd., M.Pd. </t>
  </si>
  <si>
    <t>0011058005</t>
  </si>
  <si>
    <t xml:space="preserve">Dr. Mintowati, M.Pd. </t>
  </si>
  <si>
    <t>0023036106</t>
  </si>
  <si>
    <t>Syafi'ul Anam, Ph.D.</t>
  </si>
  <si>
    <t>0016097804</t>
  </si>
  <si>
    <t>0014099002</t>
  </si>
  <si>
    <t>0009038002</t>
  </si>
  <si>
    <t>0024036504</t>
  </si>
  <si>
    <t>0024058803</t>
  </si>
  <si>
    <t>0026077107</t>
  </si>
  <si>
    <t>0013088905</t>
  </si>
  <si>
    <t>0026067204</t>
  </si>
  <si>
    <t>0021107804</t>
  </si>
  <si>
    <t>0711107501</t>
  </si>
  <si>
    <t>0015056902</t>
  </si>
  <si>
    <t>0025096703</t>
  </si>
  <si>
    <t>0020086505</t>
  </si>
  <si>
    <t>0019086401</t>
  </si>
  <si>
    <t>0027078003</t>
  </si>
  <si>
    <t>0027088205</t>
  </si>
  <si>
    <t>0727068401</t>
  </si>
  <si>
    <t>0011097504</t>
  </si>
  <si>
    <t>0012028103</t>
  </si>
  <si>
    <t>0010088701</t>
  </si>
  <si>
    <t>0018018304</t>
  </si>
  <si>
    <t>0005027803</t>
  </si>
  <si>
    <t>0030048205</t>
  </si>
  <si>
    <t>0003067704</t>
  </si>
  <si>
    <t>0025097704</t>
  </si>
  <si>
    <t>0021057604</t>
  </si>
  <si>
    <t>0024077411</t>
  </si>
  <si>
    <t>0025106205</t>
  </si>
  <si>
    <t>0015046504</t>
  </si>
  <si>
    <t>0016106603</t>
  </si>
  <si>
    <t>0008068006</t>
  </si>
  <si>
    <t>0010058603</t>
  </si>
  <si>
    <t>0016058205</t>
  </si>
  <si>
    <t>0008016404</t>
  </si>
  <si>
    <t>PKM Sembako Untuk Pemulung Sekitar Kampus Lidah Wetan Di Masa Pandemi Covid-19</t>
  </si>
  <si>
    <t>Salinan sesuai dengan aslinya</t>
  </si>
  <si>
    <t>Pada tanggal 9 Juli 2020</t>
  </si>
  <si>
    <t>REKTOR UNIVERSITAS NEGERI SURABAYA,</t>
  </si>
  <si>
    <t>SUPRAPTO</t>
  </si>
  <si>
    <t>NIP 196904021994031002</t>
  </si>
  <si>
    <t>NIP 196304291990021001</t>
  </si>
  <si>
    <t>Wakil Rektor Bidang Umum dan Keuangan</t>
  </si>
  <si>
    <t>NOMOR 682/UN38/HK/PM/2020</t>
  </si>
  <si>
    <t>LAMPIRAN KEPUTUSAN REKTOR UNIVERSITAS NEGERI SURABAYA</t>
  </si>
  <si>
    <t>TENTANG PENETAPAN PENGABDIAN KEPADA MASYARAKAT KEBIJAKAN</t>
  </si>
  <si>
    <t>FAKULTAS BAHASA DAN SENI DANA PNBP UNESA TAHUN 2020</t>
  </si>
  <si>
    <t>00377-01-58-001403-1</t>
  </si>
  <si>
    <t>00377-01-58-001270-4</t>
  </si>
  <si>
    <t>00377-01-58-002040-6</t>
  </si>
  <si>
    <t>00377-01-58-001354-8</t>
  </si>
  <si>
    <t>00377-01-58-000250-5</t>
  </si>
  <si>
    <t>00377-01-58-001412-0</t>
  </si>
  <si>
    <t>00377-01-58-001292-4</t>
  </si>
  <si>
    <t>00377-01-58-001274-6</t>
  </si>
  <si>
    <t>00377-01-58-001385-7</t>
  </si>
  <si>
    <t>00538-01-58-000035-7</t>
  </si>
  <si>
    <t>00377-01-58-001845-9</t>
  </si>
  <si>
    <t>00377-01-58-001273-8</t>
  </si>
  <si>
    <t xml:space="preserve">Yermia Nugroho Agung W., S.Pd., M.Pd. </t>
  </si>
  <si>
    <t>Laily Maulida S. Harti, S.S., M.AppLing.</t>
  </si>
  <si>
    <t xml:space="preserve">Dra. Yovinza Bethvine S., M.Pd. </t>
  </si>
  <si>
    <t xml:space="preserve">RR Maha Kalyana Mitta A., S.Pd., M.Pd. </t>
  </si>
  <si>
    <t xml:space="preserve">Harpang Yudha Karyawanto,S.Pd.,M.Pd. </t>
  </si>
  <si>
    <t>00377-01-58-000768-6</t>
  </si>
  <si>
    <t>00002-01-58-000265-7</t>
  </si>
  <si>
    <t>00377-01-58-001231-4</t>
  </si>
  <si>
    <t>00377-01-58-001500-3</t>
  </si>
  <si>
    <t>00377-01-58-001241-1</t>
  </si>
  <si>
    <t>00377-01-58-000215-7</t>
  </si>
  <si>
    <t>00377-01-58-001045-1</t>
  </si>
  <si>
    <t>00377-01-58-001008-7</t>
  </si>
  <si>
    <t>00377-01-58-001365-3</t>
  </si>
  <si>
    <t>00377-01-58-001306-9</t>
  </si>
  <si>
    <t>00377-01-58-001479-8</t>
  </si>
  <si>
    <t>00377-01-58-001328-9</t>
  </si>
  <si>
    <t>00377-01-58-001325-5</t>
  </si>
  <si>
    <t>00425-01-58-000016-8</t>
  </si>
  <si>
    <t>00377-01-58-001459-4</t>
  </si>
  <si>
    <t>00377-01-58-001278-8</t>
  </si>
  <si>
    <t>00377-01-58-001498-4</t>
  </si>
  <si>
    <t>00377-01-58-001842-5</t>
  </si>
  <si>
    <t>00377-01-58-001359-8</t>
  </si>
  <si>
    <t>00377-01-58-001286-9</t>
  </si>
  <si>
    <t>00377-01-58-001289-3</t>
  </si>
  <si>
    <t>00377-01-58-001832-8</t>
  </si>
  <si>
    <t>00377-01-58-000456-5</t>
  </si>
  <si>
    <t xml:space="preserve">Prof.Dr.Hj. Lies Amin Lestari,M.A.,M.Pd. </t>
  </si>
  <si>
    <t>PKM Kebijakan Fakultas/ Jurusan</t>
  </si>
  <si>
    <t>Mendukung Stabilitas Ketahanan Pangan Masyarakat Lidah Wetan Terdampak Covid 19</t>
  </si>
  <si>
    <t>Peduli Masyarakat Terdampak Covid-19 Melalui Kegiatan Bagi Sembako Dan Sosialisasi Persuasif Dengan Tema "JBSI Peduli Untuk Indonesia Sehat Dan Sejahtera"</t>
  </si>
  <si>
    <t>Penguatan Imun Pada Masyarakat Lidah Wetan Terdampak Covid-19 Melalui Program Pemberian Sembako</t>
  </si>
  <si>
    <t>Termin I (80%) Rp</t>
  </si>
  <si>
    <t>Termin II (20%) Rp</t>
  </si>
  <si>
    <t>Penanggulangan Wabah Covid 19 Pada Warga Di Lidah Wetan Surabaya</t>
  </si>
  <si>
    <t>Peduli Covid 19 Melalui Pemberian Bantuan Sembako Kepada Masyarakat Lidah Wetan</t>
  </si>
  <si>
    <t xml:space="preserve">Dra. Rr. Dyah Woroharsi P., M.Pd. </t>
  </si>
  <si>
    <t>Sosialisasi Pencegahan Covid-19 Melalui Flyer Dan Penyaluran Sembako pada Warga Terdampak Di Wilayah Lidah Wetan</t>
  </si>
  <si>
    <t>Pemberdayaan Warga Terdampak Covid-19 Melalui Pemberian Bantuan Dan Pelatihan Teknik Gulijat Pada Anggota Cleaning Service FBS Universitas Negeri Surabaya</t>
  </si>
  <si>
    <t>Kampanye Sosial "Physical Distancing" Melalui Sticker Bagi Warga Di Sekitar Kampus Unesa Lidah Wetan Surabaya</t>
  </si>
  <si>
    <t>Pelatihan Keterampilan Menulis Sastra Guru SMAN 3 Sidoarjo Dalam Mitigasi Covid-19 Dan Pembagian Sembako Untuk Warga Lidah Wetan Terdampak Covid-19</t>
  </si>
  <si>
    <t>Ketahanan Pangan Masyarakat Sekitar Jurusan Bahasa Inggris Unesa Akibat Pandemi Covid</t>
  </si>
  <si>
    <t>Peningkatan Imunitas Warga Terdampak Covid19 Melalui Pembagian Sembako Di Lingkungan Kampus Unesa Lidah Wetan Surabaya</t>
  </si>
  <si>
    <t>Fakultas</t>
  </si>
  <si>
    <t>PENERIMA PENGABDIAN KEPADA MASYARAKAT PENUGASAN FAKULTAS/JURUSAN FBS</t>
  </si>
  <si>
    <t xml:space="preserve"> DANA PNBP TAHUN 2020</t>
  </si>
  <si>
    <r>
      <t xml:space="preserve">Pelatihan Pembelajaran </t>
    </r>
    <r>
      <rPr>
        <i/>
        <sz val="11"/>
        <color indexed="8"/>
        <rFont val="Calibri"/>
        <family val="2"/>
      </rPr>
      <t>E-Learning</t>
    </r>
    <r>
      <rPr>
        <sz val="11"/>
        <color indexed="8"/>
        <rFont val="Calibri"/>
        <family val="2"/>
      </rPr>
      <t xml:space="preserve"> Bagi Guru SMP Lab School Unesa Di Masa Pandemi Covid-19</t>
    </r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</si>
</sst>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ddd\,\ mmmm\ 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Rp&quot;* #,##0_);_(&quot;Rp&quot;* \(#,##0\);_(&quot;Rp&quot;* &quot;-&quot;_);_(@_)"/>
    <numFmt numFmtId="179" formatCode="_-[$Rp-421]* #,##0.00_-;\-[$Rp-421]* #,##0.00_-;_-[$Rp-421]* &quot;-&quot;??_-;_-@_-"/>
    <numFmt numFmtId="180" formatCode="_-[$Rp-421]* #,##0.000_-;\-[$Rp-421]* #,##0.000_-;_-[$Rp-421]* &quot;-&quot;??_-;_-@_-"/>
    <numFmt numFmtId="181" formatCode="_-[$Rp-421]* #,##0.0_-;\-[$Rp-421]* #,##0.0_-;_-[$Rp-421]* &quot;-&quot;??_-;_-@_-"/>
    <numFmt numFmtId="182" formatCode="_-[$Rp-421]* #,##0_-;\-[$Rp-421]* #,##0_-;_-[$Rp-421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rgb="FF333333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" fontId="0" fillId="33" borderId="13" xfId="57" applyNumberFormat="1" applyFont="1" applyFill="1" applyBorder="1" applyAlignment="1">
      <alignment horizontal="center" vertical="center"/>
      <protection/>
    </xf>
    <xf numFmtId="178" fontId="0" fillId="33" borderId="13" xfId="0" applyNumberForma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/>
    </xf>
    <xf numFmtId="1" fontId="0" fillId="0" borderId="13" xfId="57" applyNumberFormat="1" applyFont="1" applyFill="1" applyBorder="1" applyAlignment="1">
      <alignment horizontal="center" vertical="center"/>
      <protection/>
    </xf>
    <xf numFmtId="1" fontId="2" fillId="0" borderId="13" xfId="57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1" fillId="33" borderId="13" xfId="57" applyNumberFormat="1" applyFont="1" applyFill="1" applyBorder="1" applyAlignment="1">
      <alignment horizontal="center" vertical="center"/>
      <protection/>
    </xf>
    <xf numFmtId="1" fontId="2" fillId="33" borderId="13" xfId="5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/>
    </xf>
    <xf numFmtId="3" fontId="0" fillId="33" borderId="0" xfId="0" applyNumberForma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33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 quotePrefix="1">
      <alignment vertical="center"/>
    </xf>
    <xf numFmtId="0" fontId="40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 quotePrefix="1">
      <alignment vertical="center"/>
    </xf>
    <xf numFmtId="0" fontId="2" fillId="33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Font="1" applyFill="1" applyBorder="1" applyAlignment="1">
      <alignment vertical="center"/>
    </xf>
    <xf numFmtId="1" fontId="0" fillId="33" borderId="13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horizontal="center" vertical="center" wrapText="1"/>
    </xf>
    <xf numFmtId="169" fontId="0" fillId="0" borderId="1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169" fontId="0" fillId="0" borderId="12" xfId="0" applyNumberFormat="1" applyFont="1" applyBorder="1" applyAlignment="1">
      <alignment vertical="center" wrapText="1"/>
    </xf>
    <xf numFmtId="169" fontId="0" fillId="0" borderId="16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16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 wrapText="1"/>
    </xf>
    <xf numFmtId="169" fontId="0" fillId="0" borderId="12" xfId="0" applyNumberFormat="1" applyFont="1" applyBorder="1" applyAlignment="1">
      <alignment vertical="center"/>
    </xf>
    <xf numFmtId="169" fontId="0" fillId="0" borderId="16" xfId="0" applyNumberFormat="1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zoomScaleSheetLayoutView="100" zoomScalePageLayoutView="0" workbookViewId="0" topLeftCell="A1">
      <selection activeCell="C170" sqref="C170:C174"/>
    </sheetView>
  </sheetViews>
  <sheetFormatPr defaultColWidth="9.140625" defaultRowHeight="15"/>
  <cols>
    <col min="1" max="1" width="4.57421875" style="17" customWidth="1"/>
    <col min="2" max="2" width="10.7109375" style="17" customWidth="1"/>
    <col min="3" max="3" width="14.8515625" style="17" customWidth="1"/>
    <col min="4" max="4" width="33.421875" style="7" customWidth="1"/>
    <col min="5" max="5" width="33.00390625" style="7" customWidth="1"/>
    <col min="6" max="6" width="11.28125" style="55" customWidth="1"/>
    <col min="7" max="7" width="6.421875" style="17" customWidth="1"/>
    <col min="8" max="8" width="5.7109375" style="17" customWidth="1"/>
    <col min="9" max="9" width="4.7109375" style="55" customWidth="1"/>
    <col min="10" max="10" width="13.140625" style="17" customWidth="1"/>
    <col min="11" max="11" width="11.00390625" style="3" customWidth="1"/>
    <col min="12" max="12" width="11.8515625" style="3" customWidth="1"/>
    <col min="13" max="13" width="12.28125" style="3" customWidth="1"/>
    <col min="14" max="14" width="19.28125" style="17" customWidth="1"/>
    <col min="15" max="15" width="11.00390625" style="17" customWidth="1"/>
    <col min="16" max="16384" width="9.140625" style="6" customWidth="1"/>
  </cols>
  <sheetData>
    <row r="1" spans="8:13" ht="15">
      <c r="H1" s="88"/>
      <c r="I1" s="88"/>
      <c r="K1" s="7" t="s">
        <v>367</v>
      </c>
      <c r="L1" s="7"/>
      <c r="M1" s="7"/>
    </row>
    <row r="2" spans="8:13" ht="15">
      <c r="H2" s="88"/>
      <c r="I2" s="88"/>
      <c r="K2" s="7" t="s">
        <v>366</v>
      </c>
      <c r="L2" s="7"/>
      <c r="M2" s="7"/>
    </row>
    <row r="3" spans="1:15" ht="15">
      <c r="A3" s="45"/>
      <c r="B3" s="45"/>
      <c r="C3" s="45"/>
      <c r="G3" s="45"/>
      <c r="H3" s="45"/>
      <c r="J3" s="45"/>
      <c r="K3" s="6" t="s">
        <v>368</v>
      </c>
      <c r="L3" s="7"/>
      <c r="M3" s="7"/>
      <c r="N3" s="45"/>
      <c r="O3" s="45"/>
    </row>
    <row r="4" spans="1:15" ht="15">
      <c r="A4" s="45"/>
      <c r="B4" s="45"/>
      <c r="C4" s="45"/>
      <c r="G4" s="45"/>
      <c r="H4" s="45"/>
      <c r="J4" s="45"/>
      <c r="K4" s="7" t="s">
        <v>369</v>
      </c>
      <c r="L4" s="7"/>
      <c r="M4" s="7"/>
      <c r="N4" s="45"/>
      <c r="O4" s="45"/>
    </row>
    <row r="5" ht="12.75" customHeight="1"/>
    <row r="6" spans="1:15" ht="12.75" customHeight="1">
      <c r="A6" s="89" t="s">
        <v>427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1" customFormat="1" ht="12.75" customHeight="1">
      <c r="A7" s="89" t="s">
        <v>428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s="1" customFormat="1" ht="14.25" customHeight="1">
      <c r="A8" s="13"/>
      <c r="B8" s="13"/>
      <c r="C8" s="13"/>
      <c r="D8" s="13"/>
      <c r="E8" s="4"/>
      <c r="F8" s="13"/>
      <c r="G8" s="13"/>
      <c r="H8" s="13"/>
      <c r="I8" s="13"/>
      <c r="J8" s="13"/>
      <c r="K8" s="13"/>
      <c r="L8" s="13"/>
      <c r="M8" s="13"/>
      <c r="N8" s="18"/>
      <c r="O8" s="18"/>
    </row>
    <row r="9" spans="1:15" ht="15">
      <c r="A9" s="90" t="s">
        <v>0</v>
      </c>
      <c r="B9" s="90" t="s">
        <v>426</v>
      </c>
      <c r="C9" s="90" t="s">
        <v>1</v>
      </c>
      <c r="D9" s="92" t="s">
        <v>34</v>
      </c>
      <c r="E9" s="90" t="s">
        <v>35</v>
      </c>
      <c r="F9" s="95" t="s">
        <v>2</v>
      </c>
      <c r="G9" s="95" t="s">
        <v>3</v>
      </c>
      <c r="H9" s="95" t="s">
        <v>4</v>
      </c>
      <c r="I9" s="90" t="s">
        <v>6</v>
      </c>
      <c r="J9" s="97" t="s">
        <v>33</v>
      </c>
      <c r="K9" s="15" t="s">
        <v>8</v>
      </c>
      <c r="L9" s="97" t="s">
        <v>415</v>
      </c>
      <c r="M9" s="97" t="s">
        <v>416</v>
      </c>
      <c r="N9" s="15" t="s">
        <v>11</v>
      </c>
      <c r="O9" s="90" t="s">
        <v>5</v>
      </c>
    </row>
    <row r="10" spans="1:15" s="2" customFormat="1" ht="15">
      <c r="A10" s="91"/>
      <c r="B10" s="91"/>
      <c r="C10" s="91"/>
      <c r="D10" s="93"/>
      <c r="E10" s="94"/>
      <c r="F10" s="96"/>
      <c r="G10" s="96"/>
      <c r="H10" s="96"/>
      <c r="I10" s="91"/>
      <c r="J10" s="98"/>
      <c r="K10" s="16" t="s">
        <v>7</v>
      </c>
      <c r="L10" s="98"/>
      <c r="M10" s="98"/>
      <c r="N10" s="16" t="s">
        <v>32</v>
      </c>
      <c r="O10" s="91"/>
    </row>
    <row r="11" spans="1:15" s="2" customFormat="1" ht="15" customHeight="1">
      <c r="A11" s="79">
        <v>1</v>
      </c>
      <c r="B11" s="73" t="s">
        <v>43</v>
      </c>
      <c r="C11" s="99" t="s">
        <v>36</v>
      </c>
      <c r="D11" s="101" t="s">
        <v>46</v>
      </c>
      <c r="E11" s="47" t="s">
        <v>82</v>
      </c>
      <c r="F11" s="48" t="s">
        <v>77</v>
      </c>
      <c r="G11" s="24" t="s">
        <v>19</v>
      </c>
      <c r="H11" s="25" t="s">
        <v>152</v>
      </c>
      <c r="I11" s="54" t="s">
        <v>15</v>
      </c>
      <c r="J11" s="73" t="s">
        <v>90</v>
      </c>
      <c r="K11" s="66">
        <v>10000000</v>
      </c>
      <c r="L11" s="103">
        <f>K11*80%</f>
        <v>8000000</v>
      </c>
      <c r="M11" s="71">
        <f>K11*20%</f>
        <v>2000000</v>
      </c>
      <c r="N11" s="105" t="s">
        <v>371</v>
      </c>
      <c r="O11" s="76" t="s">
        <v>411</v>
      </c>
    </row>
    <row r="12" spans="1:15" s="2" customFormat="1" ht="15" customHeight="1">
      <c r="A12" s="80"/>
      <c r="B12" s="74"/>
      <c r="C12" s="100"/>
      <c r="D12" s="102"/>
      <c r="E12" s="56" t="s">
        <v>68</v>
      </c>
      <c r="F12" s="57" t="s">
        <v>78</v>
      </c>
      <c r="G12" s="24" t="s">
        <v>24</v>
      </c>
      <c r="H12" s="25" t="s">
        <v>152</v>
      </c>
      <c r="I12" s="54" t="s">
        <v>13</v>
      </c>
      <c r="J12" s="74"/>
      <c r="K12" s="67"/>
      <c r="L12" s="104"/>
      <c r="M12" s="72"/>
      <c r="N12" s="106"/>
      <c r="O12" s="77"/>
    </row>
    <row r="13" spans="1:15" s="2" customFormat="1" ht="15" customHeight="1">
      <c r="A13" s="80"/>
      <c r="B13" s="74"/>
      <c r="C13" s="100"/>
      <c r="D13" s="102"/>
      <c r="E13" s="47" t="s">
        <v>69</v>
      </c>
      <c r="F13" s="48" t="s">
        <v>28</v>
      </c>
      <c r="G13" s="24" t="s">
        <v>19</v>
      </c>
      <c r="H13" s="25" t="s">
        <v>155</v>
      </c>
      <c r="I13" s="54" t="s">
        <v>13</v>
      </c>
      <c r="J13" s="74"/>
      <c r="K13" s="67"/>
      <c r="L13" s="104"/>
      <c r="M13" s="72"/>
      <c r="N13" s="106"/>
      <c r="O13" s="77"/>
    </row>
    <row r="14" spans="1:15" s="2" customFormat="1" ht="15" customHeight="1">
      <c r="A14" s="80"/>
      <c r="B14" s="74"/>
      <c r="C14" s="100"/>
      <c r="D14" s="102"/>
      <c r="E14" s="47" t="s">
        <v>410</v>
      </c>
      <c r="F14" s="48" t="s">
        <v>79</v>
      </c>
      <c r="G14" s="24" t="s">
        <v>14</v>
      </c>
      <c r="H14" s="25" t="s">
        <v>155</v>
      </c>
      <c r="I14" s="54" t="s">
        <v>15</v>
      </c>
      <c r="J14" s="74"/>
      <c r="K14" s="67"/>
      <c r="L14" s="104"/>
      <c r="M14" s="72"/>
      <c r="N14" s="106"/>
      <c r="O14" s="77"/>
    </row>
    <row r="15" spans="1:15" s="2" customFormat="1" ht="15" customHeight="1">
      <c r="A15" s="80"/>
      <c r="B15" s="74"/>
      <c r="C15" s="100"/>
      <c r="D15" s="102"/>
      <c r="E15" s="47" t="s">
        <v>70</v>
      </c>
      <c r="F15" s="48" t="s">
        <v>80</v>
      </c>
      <c r="G15" s="24" t="s">
        <v>16</v>
      </c>
      <c r="H15" s="25" t="s">
        <v>152</v>
      </c>
      <c r="I15" s="54" t="s">
        <v>13</v>
      </c>
      <c r="J15" s="74"/>
      <c r="K15" s="67"/>
      <c r="L15" s="104"/>
      <c r="M15" s="72"/>
      <c r="N15" s="106"/>
      <c r="O15" s="77"/>
    </row>
    <row r="16" spans="1:15" s="2" customFormat="1" ht="15" customHeight="1">
      <c r="A16" s="80"/>
      <c r="B16" s="74"/>
      <c r="C16" s="100"/>
      <c r="D16" s="102"/>
      <c r="E16" s="47" t="s">
        <v>383</v>
      </c>
      <c r="F16" s="48" t="s">
        <v>81</v>
      </c>
      <c r="G16" s="24" t="s">
        <v>16</v>
      </c>
      <c r="H16" s="25" t="s">
        <v>152</v>
      </c>
      <c r="I16" s="54" t="s">
        <v>15</v>
      </c>
      <c r="J16" s="74"/>
      <c r="K16" s="67"/>
      <c r="L16" s="104"/>
      <c r="M16" s="72"/>
      <c r="N16" s="106"/>
      <c r="O16" s="77"/>
    </row>
    <row r="17" spans="1:15" s="2" customFormat="1" ht="15" customHeight="1">
      <c r="A17" s="79">
        <f>A11+1</f>
        <v>2</v>
      </c>
      <c r="B17" s="73" t="s">
        <v>43</v>
      </c>
      <c r="C17" s="99" t="s">
        <v>36</v>
      </c>
      <c r="D17" s="107" t="s">
        <v>47</v>
      </c>
      <c r="E17" s="47" t="s">
        <v>71</v>
      </c>
      <c r="F17" s="48" t="s">
        <v>326</v>
      </c>
      <c r="G17" s="33" t="s">
        <v>151</v>
      </c>
      <c r="H17" s="25" t="s">
        <v>152</v>
      </c>
      <c r="I17" s="54" t="s">
        <v>13</v>
      </c>
      <c r="J17" s="73" t="s">
        <v>90</v>
      </c>
      <c r="K17" s="66">
        <v>10000000</v>
      </c>
      <c r="L17" s="103">
        <f>K17*80%</f>
        <v>8000000</v>
      </c>
      <c r="M17" s="71">
        <f>K17*20%</f>
        <v>2000000</v>
      </c>
      <c r="N17" s="73" t="s">
        <v>381</v>
      </c>
      <c r="O17" s="76" t="s">
        <v>411</v>
      </c>
    </row>
    <row r="18" spans="1:15" s="2" customFormat="1" ht="15" customHeight="1">
      <c r="A18" s="80"/>
      <c r="B18" s="74"/>
      <c r="C18" s="100"/>
      <c r="D18" s="108"/>
      <c r="E18" s="47" t="s">
        <v>72</v>
      </c>
      <c r="F18" s="48" t="s">
        <v>327</v>
      </c>
      <c r="G18" s="24" t="s">
        <v>18</v>
      </c>
      <c r="H18" s="25" t="s">
        <v>152</v>
      </c>
      <c r="I18" s="54" t="s">
        <v>13</v>
      </c>
      <c r="J18" s="74"/>
      <c r="K18" s="67"/>
      <c r="L18" s="104"/>
      <c r="M18" s="72"/>
      <c r="N18" s="74"/>
      <c r="O18" s="77"/>
    </row>
    <row r="19" spans="1:15" s="2" customFormat="1" ht="15" customHeight="1">
      <c r="A19" s="80"/>
      <c r="B19" s="74"/>
      <c r="C19" s="100"/>
      <c r="D19" s="108"/>
      <c r="E19" s="47" t="s">
        <v>73</v>
      </c>
      <c r="F19" s="48" t="s">
        <v>328</v>
      </c>
      <c r="G19" s="24" t="s">
        <v>16</v>
      </c>
      <c r="H19" s="25" t="s">
        <v>152</v>
      </c>
      <c r="I19" s="54" t="s">
        <v>13</v>
      </c>
      <c r="J19" s="74"/>
      <c r="K19" s="67"/>
      <c r="L19" s="104"/>
      <c r="M19" s="72"/>
      <c r="N19" s="74"/>
      <c r="O19" s="77"/>
    </row>
    <row r="20" spans="1:15" s="2" customFormat="1" ht="15" customHeight="1">
      <c r="A20" s="80"/>
      <c r="B20" s="74"/>
      <c r="C20" s="100"/>
      <c r="D20" s="108"/>
      <c r="E20" s="47" t="s">
        <v>74</v>
      </c>
      <c r="F20" s="48" t="s">
        <v>329</v>
      </c>
      <c r="G20" s="24" t="s">
        <v>151</v>
      </c>
      <c r="H20" s="25" t="s">
        <v>152</v>
      </c>
      <c r="I20" s="54" t="s">
        <v>15</v>
      </c>
      <c r="J20" s="74"/>
      <c r="K20" s="67"/>
      <c r="L20" s="104"/>
      <c r="M20" s="72"/>
      <c r="N20" s="74"/>
      <c r="O20" s="77"/>
    </row>
    <row r="21" spans="1:15" s="2" customFormat="1" ht="15" customHeight="1">
      <c r="A21" s="80"/>
      <c r="B21" s="74"/>
      <c r="C21" s="100"/>
      <c r="D21" s="108"/>
      <c r="E21" s="47" t="s">
        <v>75</v>
      </c>
      <c r="F21" s="48" t="s">
        <v>330</v>
      </c>
      <c r="G21" s="24" t="s">
        <v>16</v>
      </c>
      <c r="H21" s="25" t="s">
        <v>152</v>
      </c>
      <c r="I21" s="54" t="s">
        <v>15</v>
      </c>
      <c r="J21" s="74"/>
      <c r="K21" s="67"/>
      <c r="L21" s="104"/>
      <c r="M21" s="72"/>
      <c r="N21" s="74"/>
      <c r="O21" s="77"/>
    </row>
    <row r="22" spans="1:15" s="2" customFormat="1" ht="15" customHeight="1">
      <c r="A22" s="80"/>
      <c r="B22" s="75"/>
      <c r="C22" s="100"/>
      <c r="D22" s="109"/>
      <c r="E22" s="47" t="s">
        <v>76</v>
      </c>
      <c r="F22" s="48" t="s">
        <v>331</v>
      </c>
      <c r="G22" s="24" t="s">
        <v>19</v>
      </c>
      <c r="H22" s="25" t="s">
        <v>152</v>
      </c>
      <c r="I22" s="54" t="s">
        <v>15</v>
      </c>
      <c r="J22" s="74"/>
      <c r="K22" s="67"/>
      <c r="L22" s="104"/>
      <c r="M22" s="72"/>
      <c r="N22" s="74"/>
      <c r="O22" s="77"/>
    </row>
    <row r="23" spans="1:15" s="2" customFormat="1" ht="15" customHeight="1">
      <c r="A23" s="79">
        <f>A17+1</f>
        <v>3</v>
      </c>
      <c r="B23" s="73" t="s">
        <v>43</v>
      </c>
      <c r="C23" s="82" t="s">
        <v>36</v>
      </c>
      <c r="D23" s="85" t="s">
        <v>424</v>
      </c>
      <c r="E23" s="47" t="s">
        <v>83</v>
      </c>
      <c r="F23" s="48" t="s">
        <v>332</v>
      </c>
      <c r="G23" s="24" t="s">
        <v>16</v>
      </c>
      <c r="H23" s="25" t="s">
        <v>152</v>
      </c>
      <c r="I23" s="54" t="s">
        <v>15</v>
      </c>
      <c r="J23" s="73" t="s">
        <v>90</v>
      </c>
      <c r="K23" s="66">
        <v>10000000</v>
      </c>
      <c r="L23" s="103">
        <f>K23*80%</f>
        <v>8000000</v>
      </c>
      <c r="M23" s="71">
        <f>K23*20%</f>
        <v>2000000</v>
      </c>
      <c r="N23" s="73" t="s">
        <v>387</v>
      </c>
      <c r="O23" s="76" t="s">
        <v>411</v>
      </c>
    </row>
    <row r="24" spans="1:15" s="2" customFormat="1" ht="15" customHeight="1">
      <c r="A24" s="80"/>
      <c r="B24" s="74"/>
      <c r="C24" s="83"/>
      <c r="D24" s="86"/>
      <c r="E24" s="47" t="s">
        <v>84</v>
      </c>
      <c r="F24" s="48" t="s">
        <v>333</v>
      </c>
      <c r="G24" s="24" t="s">
        <v>16</v>
      </c>
      <c r="H24" s="25" t="s">
        <v>152</v>
      </c>
      <c r="I24" s="54" t="s">
        <v>15</v>
      </c>
      <c r="J24" s="74"/>
      <c r="K24" s="67"/>
      <c r="L24" s="104"/>
      <c r="M24" s="72"/>
      <c r="N24" s="74"/>
      <c r="O24" s="77"/>
    </row>
    <row r="25" spans="1:15" s="2" customFormat="1" ht="15" customHeight="1">
      <c r="A25" s="80"/>
      <c r="B25" s="74"/>
      <c r="C25" s="83"/>
      <c r="D25" s="86"/>
      <c r="E25" s="47" t="s">
        <v>85</v>
      </c>
      <c r="F25" s="48" t="s">
        <v>334</v>
      </c>
      <c r="G25" s="24" t="s">
        <v>24</v>
      </c>
      <c r="H25" s="25" t="s">
        <v>152</v>
      </c>
      <c r="I25" s="54" t="s">
        <v>15</v>
      </c>
      <c r="J25" s="74"/>
      <c r="K25" s="67"/>
      <c r="L25" s="104"/>
      <c r="M25" s="72"/>
      <c r="N25" s="74"/>
      <c r="O25" s="77"/>
    </row>
    <row r="26" spans="1:15" s="2" customFormat="1" ht="15" customHeight="1">
      <c r="A26" s="80"/>
      <c r="B26" s="74"/>
      <c r="C26" s="83"/>
      <c r="D26" s="86"/>
      <c r="E26" s="47" t="s">
        <v>86</v>
      </c>
      <c r="F26" s="48" t="s">
        <v>335</v>
      </c>
      <c r="G26" s="24" t="s">
        <v>17</v>
      </c>
      <c r="H26" s="25" t="s">
        <v>152</v>
      </c>
      <c r="I26" s="54" t="s">
        <v>13</v>
      </c>
      <c r="J26" s="74"/>
      <c r="K26" s="67"/>
      <c r="L26" s="104"/>
      <c r="M26" s="72"/>
      <c r="N26" s="74"/>
      <c r="O26" s="77"/>
    </row>
    <row r="27" spans="1:15" s="2" customFormat="1" ht="15" customHeight="1">
      <c r="A27" s="80"/>
      <c r="B27" s="74"/>
      <c r="C27" s="83"/>
      <c r="D27" s="86"/>
      <c r="E27" s="47" t="s">
        <v>87</v>
      </c>
      <c r="F27" s="48" t="s">
        <v>336</v>
      </c>
      <c r="G27" s="24" t="s">
        <v>18</v>
      </c>
      <c r="H27" s="25" t="s">
        <v>155</v>
      </c>
      <c r="I27" s="54" t="s">
        <v>15</v>
      </c>
      <c r="J27" s="74"/>
      <c r="K27" s="67"/>
      <c r="L27" s="104"/>
      <c r="M27" s="72"/>
      <c r="N27" s="74"/>
      <c r="O27" s="77"/>
    </row>
    <row r="28" spans="1:15" s="2" customFormat="1" ht="15" customHeight="1">
      <c r="A28" s="80"/>
      <c r="B28" s="75"/>
      <c r="C28" s="84"/>
      <c r="D28" s="87"/>
      <c r="E28" s="47" t="s">
        <v>88</v>
      </c>
      <c r="F28" s="48" t="s">
        <v>337</v>
      </c>
      <c r="G28" s="24" t="s">
        <v>17</v>
      </c>
      <c r="H28" s="25" t="s">
        <v>152</v>
      </c>
      <c r="I28" s="54" t="s">
        <v>13</v>
      </c>
      <c r="J28" s="74"/>
      <c r="K28" s="67"/>
      <c r="L28" s="104"/>
      <c r="M28" s="72"/>
      <c r="N28" s="75"/>
      <c r="O28" s="77"/>
    </row>
    <row r="29" spans="1:15" s="2" customFormat="1" ht="15" customHeight="1">
      <c r="A29" s="79">
        <f>A23+1</f>
        <v>4</v>
      </c>
      <c r="B29" s="73" t="s">
        <v>43</v>
      </c>
      <c r="C29" s="82" t="s">
        <v>36</v>
      </c>
      <c r="D29" s="85" t="s">
        <v>48</v>
      </c>
      <c r="E29" s="47" t="s">
        <v>91</v>
      </c>
      <c r="F29" s="48" t="s">
        <v>338</v>
      </c>
      <c r="G29" s="24" t="s">
        <v>16</v>
      </c>
      <c r="H29" s="25" t="s">
        <v>152</v>
      </c>
      <c r="I29" s="54" t="s">
        <v>13</v>
      </c>
      <c r="J29" s="79" t="s">
        <v>90</v>
      </c>
      <c r="K29" s="66">
        <v>10000000</v>
      </c>
      <c r="L29" s="103">
        <f>K29*80%</f>
        <v>8000000</v>
      </c>
      <c r="M29" s="71">
        <f>K29*20%</f>
        <v>2000000</v>
      </c>
      <c r="N29" s="73" t="s">
        <v>388</v>
      </c>
      <c r="O29" s="76" t="s">
        <v>411</v>
      </c>
    </row>
    <row r="30" spans="1:15" s="2" customFormat="1" ht="15" customHeight="1">
      <c r="A30" s="80"/>
      <c r="B30" s="74"/>
      <c r="C30" s="83"/>
      <c r="D30" s="86"/>
      <c r="E30" s="47" t="s">
        <v>92</v>
      </c>
      <c r="F30" s="48" t="s">
        <v>339</v>
      </c>
      <c r="G30" s="24" t="s">
        <v>16</v>
      </c>
      <c r="H30" s="25" t="s">
        <v>152</v>
      </c>
      <c r="I30" s="54" t="s">
        <v>15</v>
      </c>
      <c r="J30" s="80"/>
      <c r="K30" s="67"/>
      <c r="L30" s="104"/>
      <c r="M30" s="72"/>
      <c r="N30" s="74"/>
      <c r="O30" s="77"/>
    </row>
    <row r="31" spans="1:15" s="2" customFormat="1" ht="15" customHeight="1">
      <c r="A31" s="80"/>
      <c r="B31" s="74"/>
      <c r="C31" s="83"/>
      <c r="D31" s="86"/>
      <c r="E31" s="47" t="s">
        <v>93</v>
      </c>
      <c r="F31" s="48" t="s">
        <v>340</v>
      </c>
      <c r="G31" s="24" t="s">
        <v>16</v>
      </c>
      <c r="H31" s="25" t="s">
        <v>152</v>
      </c>
      <c r="I31" s="54" t="s">
        <v>15</v>
      </c>
      <c r="J31" s="80"/>
      <c r="K31" s="67"/>
      <c r="L31" s="104"/>
      <c r="M31" s="72"/>
      <c r="N31" s="74"/>
      <c r="O31" s="77"/>
    </row>
    <row r="32" spans="1:15" s="2" customFormat="1" ht="15" customHeight="1">
      <c r="A32" s="80"/>
      <c r="B32" s="74"/>
      <c r="C32" s="83"/>
      <c r="D32" s="86"/>
      <c r="E32" s="47" t="s">
        <v>94</v>
      </c>
      <c r="F32" s="48" t="s">
        <v>341</v>
      </c>
      <c r="G32" s="24" t="s">
        <v>24</v>
      </c>
      <c r="H32" s="25" t="s">
        <v>152</v>
      </c>
      <c r="I32" s="54" t="s">
        <v>15</v>
      </c>
      <c r="J32" s="80"/>
      <c r="K32" s="67"/>
      <c r="L32" s="104"/>
      <c r="M32" s="72"/>
      <c r="N32" s="74"/>
      <c r="O32" s="77"/>
    </row>
    <row r="33" spans="1:15" s="2" customFormat="1" ht="15" customHeight="1">
      <c r="A33" s="80"/>
      <c r="B33" s="74"/>
      <c r="C33" s="83"/>
      <c r="D33" s="86"/>
      <c r="E33" s="47" t="s">
        <v>95</v>
      </c>
      <c r="F33" s="48" t="s">
        <v>342</v>
      </c>
      <c r="G33" s="24" t="s">
        <v>16</v>
      </c>
      <c r="H33" s="25" t="s">
        <v>152</v>
      </c>
      <c r="I33" s="54" t="s">
        <v>15</v>
      </c>
      <c r="J33" s="80"/>
      <c r="K33" s="67"/>
      <c r="L33" s="104"/>
      <c r="M33" s="72"/>
      <c r="N33" s="74"/>
      <c r="O33" s="77"/>
    </row>
    <row r="34" spans="1:15" s="2" customFormat="1" ht="15" customHeight="1">
      <c r="A34" s="81"/>
      <c r="B34" s="75"/>
      <c r="C34" s="84"/>
      <c r="D34" s="87"/>
      <c r="E34" s="47" t="s">
        <v>96</v>
      </c>
      <c r="F34" s="48" t="s">
        <v>343</v>
      </c>
      <c r="G34" s="24" t="s">
        <v>16</v>
      </c>
      <c r="H34" s="25" t="s">
        <v>152</v>
      </c>
      <c r="I34" s="54" t="s">
        <v>15</v>
      </c>
      <c r="J34" s="81"/>
      <c r="K34" s="67"/>
      <c r="L34" s="104"/>
      <c r="M34" s="72"/>
      <c r="N34" s="75"/>
      <c r="O34" s="78"/>
    </row>
    <row r="35" spans="1:15" s="2" customFormat="1" ht="15" customHeight="1">
      <c r="A35" s="79">
        <f>A29+1</f>
        <v>5</v>
      </c>
      <c r="B35" s="73" t="s">
        <v>43</v>
      </c>
      <c r="C35" s="82" t="s">
        <v>36</v>
      </c>
      <c r="D35" s="85" t="s">
        <v>425</v>
      </c>
      <c r="E35" s="47" t="s">
        <v>97</v>
      </c>
      <c r="F35" s="48" t="s">
        <v>344</v>
      </c>
      <c r="G35" s="24" t="s">
        <v>24</v>
      </c>
      <c r="H35" s="25" t="s">
        <v>152</v>
      </c>
      <c r="I35" s="54" t="s">
        <v>15</v>
      </c>
      <c r="J35" s="79" t="s">
        <v>90</v>
      </c>
      <c r="K35" s="66">
        <v>10000000</v>
      </c>
      <c r="L35" s="103">
        <f>K35*80%</f>
        <v>8000000</v>
      </c>
      <c r="M35" s="71">
        <f>K35*20%</f>
        <v>2000000</v>
      </c>
      <c r="N35" s="73" t="s">
        <v>389</v>
      </c>
      <c r="O35" s="76" t="s">
        <v>411</v>
      </c>
    </row>
    <row r="36" spans="1:15" s="2" customFormat="1" ht="15" customHeight="1">
      <c r="A36" s="80"/>
      <c r="B36" s="74"/>
      <c r="C36" s="83"/>
      <c r="D36" s="86"/>
      <c r="E36" s="47" t="s">
        <v>98</v>
      </c>
      <c r="F36" s="48" t="s">
        <v>345</v>
      </c>
      <c r="G36" s="24" t="s">
        <v>24</v>
      </c>
      <c r="H36" s="25" t="s">
        <v>152</v>
      </c>
      <c r="I36" s="54" t="s">
        <v>15</v>
      </c>
      <c r="J36" s="80"/>
      <c r="K36" s="67"/>
      <c r="L36" s="104"/>
      <c r="M36" s="72"/>
      <c r="N36" s="74"/>
      <c r="O36" s="77"/>
    </row>
    <row r="37" spans="1:15" s="2" customFormat="1" ht="15" customHeight="1">
      <c r="A37" s="80"/>
      <c r="B37" s="74"/>
      <c r="C37" s="83"/>
      <c r="D37" s="86"/>
      <c r="E37" s="47" t="s">
        <v>99</v>
      </c>
      <c r="F37" s="48" t="s">
        <v>346</v>
      </c>
      <c r="G37" s="24" t="s">
        <v>24</v>
      </c>
      <c r="H37" s="25" t="s">
        <v>152</v>
      </c>
      <c r="I37" s="54" t="s">
        <v>15</v>
      </c>
      <c r="J37" s="80"/>
      <c r="K37" s="67"/>
      <c r="L37" s="104"/>
      <c r="M37" s="72"/>
      <c r="N37" s="74"/>
      <c r="O37" s="77"/>
    </row>
    <row r="38" spans="1:15" s="2" customFormat="1" ht="15" customHeight="1">
      <c r="A38" s="80"/>
      <c r="B38" s="74"/>
      <c r="C38" s="83"/>
      <c r="D38" s="86"/>
      <c r="E38" s="47" t="s">
        <v>100</v>
      </c>
      <c r="F38" s="48" t="s">
        <v>347</v>
      </c>
      <c r="G38" s="24" t="s">
        <v>19</v>
      </c>
      <c r="H38" s="25" t="s">
        <v>152</v>
      </c>
      <c r="I38" s="54" t="s">
        <v>15</v>
      </c>
      <c r="J38" s="80"/>
      <c r="K38" s="67"/>
      <c r="L38" s="104"/>
      <c r="M38" s="72"/>
      <c r="N38" s="74"/>
      <c r="O38" s="77"/>
    </row>
    <row r="39" spans="1:15" s="2" customFormat="1" ht="15" customHeight="1">
      <c r="A39" s="80"/>
      <c r="B39" s="74"/>
      <c r="C39" s="83"/>
      <c r="D39" s="86"/>
      <c r="E39" s="47" t="s">
        <v>101</v>
      </c>
      <c r="F39" s="48" t="s">
        <v>348</v>
      </c>
      <c r="G39" s="24" t="s">
        <v>19</v>
      </c>
      <c r="H39" s="25" t="s">
        <v>152</v>
      </c>
      <c r="I39" s="54" t="s">
        <v>15</v>
      </c>
      <c r="J39" s="80"/>
      <c r="K39" s="67"/>
      <c r="L39" s="104"/>
      <c r="M39" s="72"/>
      <c r="N39" s="74"/>
      <c r="O39" s="77"/>
    </row>
    <row r="40" spans="1:15" s="2" customFormat="1" ht="15" customHeight="1">
      <c r="A40" s="81"/>
      <c r="B40" s="75"/>
      <c r="C40" s="84"/>
      <c r="D40" s="87"/>
      <c r="E40" s="47" t="s">
        <v>102</v>
      </c>
      <c r="F40" s="48" t="s">
        <v>349</v>
      </c>
      <c r="G40" s="24" t="s">
        <v>19</v>
      </c>
      <c r="H40" s="25" t="s">
        <v>152</v>
      </c>
      <c r="I40" s="54" t="s">
        <v>15</v>
      </c>
      <c r="J40" s="81"/>
      <c r="K40" s="67"/>
      <c r="L40" s="104"/>
      <c r="M40" s="72"/>
      <c r="N40" s="75"/>
      <c r="O40" s="78"/>
    </row>
    <row r="41" spans="1:15" s="2" customFormat="1" ht="15" customHeight="1">
      <c r="A41" s="79">
        <f>A35+1</f>
        <v>6</v>
      </c>
      <c r="B41" s="73" t="s">
        <v>43</v>
      </c>
      <c r="C41" s="82" t="s">
        <v>37</v>
      </c>
      <c r="D41" s="85" t="s">
        <v>49</v>
      </c>
      <c r="E41" s="47" t="s">
        <v>103</v>
      </c>
      <c r="F41" s="48" t="s">
        <v>350</v>
      </c>
      <c r="G41" s="24" t="s">
        <v>16</v>
      </c>
      <c r="H41" s="46" t="s">
        <v>152</v>
      </c>
      <c r="I41" s="37" t="s">
        <v>13</v>
      </c>
      <c r="J41" s="79" t="s">
        <v>90</v>
      </c>
      <c r="K41" s="66">
        <v>8500000</v>
      </c>
      <c r="L41" s="69">
        <f>K41*80%</f>
        <v>6800000</v>
      </c>
      <c r="M41" s="71">
        <f>K41*20%</f>
        <v>1700000</v>
      </c>
      <c r="N41" s="73" t="s">
        <v>390</v>
      </c>
      <c r="O41" s="76" t="s">
        <v>411</v>
      </c>
    </row>
    <row r="42" spans="1:15" s="2" customFormat="1" ht="15" customHeight="1">
      <c r="A42" s="80"/>
      <c r="B42" s="74"/>
      <c r="C42" s="83"/>
      <c r="D42" s="86"/>
      <c r="E42" s="47" t="s">
        <v>104</v>
      </c>
      <c r="F42" s="48" t="s">
        <v>325</v>
      </c>
      <c r="G42" s="24" t="s">
        <v>16</v>
      </c>
      <c r="H42" s="46" t="s">
        <v>152</v>
      </c>
      <c r="I42" s="37" t="s">
        <v>15</v>
      </c>
      <c r="J42" s="80"/>
      <c r="K42" s="67"/>
      <c r="L42" s="70"/>
      <c r="M42" s="72"/>
      <c r="N42" s="74"/>
      <c r="O42" s="77"/>
    </row>
    <row r="43" spans="1:15" s="2" customFormat="1" ht="15" customHeight="1">
      <c r="A43" s="80"/>
      <c r="B43" s="74"/>
      <c r="C43" s="83"/>
      <c r="D43" s="86"/>
      <c r="E43" s="47" t="s">
        <v>105</v>
      </c>
      <c r="F43" s="48" t="s">
        <v>351</v>
      </c>
      <c r="G43" s="24" t="s">
        <v>20</v>
      </c>
      <c r="H43" s="46" t="s">
        <v>155</v>
      </c>
      <c r="I43" s="37" t="s">
        <v>15</v>
      </c>
      <c r="J43" s="80"/>
      <c r="K43" s="67"/>
      <c r="L43" s="70"/>
      <c r="M43" s="72"/>
      <c r="N43" s="74"/>
      <c r="O43" s="77"/>
    </row>
    <row r="44" spans="1:15" s="2" customFormat="1" ht="15" customHeight="1">
      <c r="A44" s="80"/>
      <c r="B44" s="74"/>
      <c r="C44" s="83"/>
      <c r="D44" s="86"/>
      <c r="E44" s="47" t="s">
        <v>106</v>
      </c>
      <c r="F44" s="48" t="s">
        <v>25</v>
      </c>
      <c r="G44" s="24" t="s">
        <v>17</v>
      </c>
      <c r="H44" s="46" t="s">
        <v>155</v>
      </c>
      <c r="I44" s="37" t="s">
        <v>13</v>
      </c>
      <c r="J44" s="80"/>
      <c r="K44" s="67"/>
      <c r="L44" s="70"/>
      <c r="M44" s="72"/>
      <c r="N44" s="74"/>
      <c r="O44" s="77"/>
    </row>
    <row r="45" spans="1:15" s="65" customFormat="1" ht="18" customHeight="1">
      <c r="A45" s="79">
        <f>A41+1</f>
        <v>7</v>
      </c>
      <c r="B45" s="73" t="s">
        <v>43</v>
      </c>
      <c r="C45" s="82" t="s">
        <v>37</v>
      </c>
      <c r="D45" s="85" t="s">
        <v>50</v>
      </c>
      <c r="E45" s="53" t="s">
        <v>107</v>
      </c>
      <c r="F45" s="48" t="s">
        <v>27</v>
      </c>
      <c r="G45" s="64" t="s">
        <v>24</v>
      </c>
      <c r="H45" s="46" t="s">
        <v>155</v>
      </c>
      <c r="I45" s="37" t="s">
        <v>13</v>
      </c>
      <c r="J45" s="79" t="s">
        <v>90</v>
      </c>
      <c r="K45" s="66">
        <v>8500000</v>
      </c>
      <c r="L45" s="69">
        <f>K45*80%</f>
        <v>6800000</v>
      </c>
      <c r="M45" s="71">
        <f>K45*20%</f>
        <v>1700000</v>
      </c>
      <c r="N45" s="73" t="s">
        <v>391</v>
      </c>
      <c r="O45" s="76" t="s">
        <v>411</v>
      </c>
    </row>
    <row r="46" spans="1:15" s="65" customFormat="1" ht="18" customHeight="1">
      <c r="A46" s="80"/>
      <c r="B46" s="74"/>
      <c r="C46" s="83"/>
      <c r="D46" s="86"/>
      <c r="E46" s="47" t="s">
        <v>108</v>
      </c>
      <c r="F46" s="48" t="s">
        <v>352</v>
      </c>
      <c r="G46" s="64" t="s">
        <v>24</v>
      </c>
      <c r="H46" s="46" t="s">
        <v>152</v>
      </c>
      <c r="I46" s="37" t="s">
        <v>15</v>
      </c>
      <c r="J46" s="80"/>
      <c r="K46" s="67"/>
      <c r="L46" s="70"/>
      <c r="M46" s="72"/>
      <c r="N46" s="74"/>
      <c r="O46" s="77"/>
    </row>
    <row r="47" spans="1:15" s="65" customFormat="1" ht="18" customHeight="1">
      <c r="A47" s="80"/>
      <c r="B47" s="74"/>
      <c r="C47" s="83"/>
      <c r="D47" s="86"/>
      <c r="E47" s="47" t="s">
        <v>109</v>
      </c>
      <c r="F47" s="48" t="s">
        <v>353</v>
      </c>
      <c r="G47" s="64" t="s">
        <v>17</v>
      </c>
      <c r="H47" s="46" t="s">
        <v>155</v>
      </c>
      <c r="I47" s="37" t="s">
        <v>13</v>
      </c>
      <c r="J47" s="80"/>
      <c r="K47" s="67"/>
      <c r="L47" s="70"/>
      <c r="M47" s="72"/>
      <c r="N47" s="74"/>
      <c r="O47" s="77"/>
    </row>
    <row r="48" spans="1:15" s="65" customFormat="1" ht="18" customHeight="1">
      <c r="A48" s="80"/>
      <c r="B48" s="74"/>
      <c r="C48" s="83"/>
      <c r="D48" s="86"/>
      <c r="E48" s="47" t="s">
        <v>110</v>
      </c>
      <c r="F48" s="48" t="s">
        <v>354</v>
      </c>
      <c r="G48" s="34" t="s">
        <v>151</v>
      </c>
      <c r="H48" s="46" t="s">
        <v>152</v>
      </c>
      <c r="I48" s="37" t="s">
        <v>15</v>
      </c>
      <c r="J48" s="80"/>
      <c r="K48" s="67"/>
      <c r="L48" s="70"/>
      <c r="M48" s="72"/>
      <c r="N48" s="74"/>
      <c r="O48" s="77"/>
    </row>
    <row r="49" spans="1:15" s="65" customFormat="1" ht="18" customHeight="1">
      <c r="A49" s="81"/>
      <c r="B49" s="75"/>
      <c r="C49" s="84"/>
      <c r="D49" s="87"/>
      <c r="E49" s="47" t="s">
        <v>111</v>
      </c>
      <c r="F49" s="48" t="s">
        <v>355</v>
      </c>
      <c r="G49" s="64" t="s">
        <v>16</v>
      </c>
      <c r="H49" s="46" t="s">
        <v>152</v>
      </c>
      <c r="I49" s="37" t="s">
        <v>13</v>
      </c>
      <c r="J49" s="81"/>
      <c r="K49" s="68"/>
      <c r="L49" s="110"/>
      <c r="M49" s="111"/>
      <c r="N49" s="75"/>
      <c r="O49" s="78"/>
    </row>
    <row r="50" spans="1:15" s="65" customFormat="1" ht="15" customHeight="1">
      <c r="A50" s="79">
        <f>A45+1</f>
        <v>8</v>
      </c>
      <c r="B50" s="73" t="s">
        <v>43</v>
      </c>
      <c r="C50" s="82" t="s">
        <v>37</v>
      </c>
      <c r="D50" s="85" t="s">
        <v>423</v>
      </c>
      <c r="E50" s="47" t="s">
        <v>112</v>
      </c>
      <c r="F50" s="48" t="s">
        <v>26</v>
      </c>
      <c r="G50" s="64" t="s">
        <v>16</v>
      </c>
      <c r="H50" s="46" t="s">
        <v>155</v>
      </c>
      <c r="I50" s="37" t="s">
        <v>15</v>
      </c>
      <c r="J50" s="79" t="s">
        <v>90</v>
      </c>
      <c r="K50" s="66">
        <v>8500000</v>
      </c>
      <c r="L50" s="69">
        <f>K50*80%</f>
        <v>6800000</v>
      </c>
      <c r="M50" s="71">
        <f>K50*20%</f>
        <v>1700000</v>
      </c>
      <c r="N50" s="73" t="s">
        <v>392</v>
      </c>
      <c r="O50" s="76" t="s">
        <v>411</v>
      </c>
    </row>
    <row r="51" spans="1:15" s="65" customFormat="1" ht="15" customHeight="1">
      <c r="A51" s="80"/>
      <c r="B51" s="74"/>
      <c r="C51" s="83"/>
      <c r="D51" s="86"/>
      <c r="E51" s="47" t="s">
        <v>113</v>
      </c>
      <c r="F51" s="48" t="s">
        <v>21</v>
      </c>
      <c r="G51" s="64" t="s">
        <v>17</v>
      </c>
      <c r="H51" s="46" t="s">
        <v>155</v>
      </c>
      <c r="I51" s="37" t="s">
        <v>13</v>
      </c>
      <c r="J51" s="80"/>
      <c r="K51" s="67"/>
      <c r="L51" s="70"/>
      <c r="M51" s="72"/>
      <c r="N51" s="74"/>
      <c r="O51" s="77"/>
    </row>
    <row r="52" spans="1:15" s="65" customFormat="1" ht="15" customHeight="1">
      <c r="A52" s="80"/>
      <c r="B52" s="74"/>
      <c r="C52" s="83"/>
      <c r="D52" s="86"/>
      <c r="E52" s="47" t="s">
        <v>114</v>
      </c>
      <c r="F52" s="48" t="s">
        <v>356</v>
      </c>
      <c r="G52" s="64" t="s">
        <v>16</v>
      </c>
      <c r="H52" s="46" t="s">
        <v>152</v>
      </c>
      <c r="I52" s="37" t="s">
        <v>15</v>
      </c>
      <c r="J52" s="80"/>
      <c r="K52" s="67"/>
      <c r="L52" s="70"/>
      <c r="M52" s="72"/>
      <c r="N52" s="74"/>
      <c r="O52" s="77"/>
    </row>
    <row r="53" spans="1:15" s="65" customFormat="1" ht="15" customHeight="1">
      <c r="A53" s="80"/>
      <c r="B53" s="74"/>
      <c r="C53" s="83"/>
      <c r="D53" s="86"/>
      <c r="E53" s="47" t="s">
        <v>115</v>
      </c>
      <c r="F53" s="48" t="s">
        <v>22</v>
      </c>
      <c r="G53" s="64" t="s">
        <v>17</v>
      </c>
      <c r="H53" s="46" t="s">
        <v>155</v>
      </c>
      <c r="I53" s="37" t="s">
        <v>15</v>
      </c>
      <c r="J53" s="80"/>
      <c r="K53" s="67"/>
      <c r="L53" s="70"/>
      <c r="M53" s="72"/>
      <c r="N53" s="74"/>
      <c r="O53" s="77"/>
    </row>
    <row r="54" spans="1:15" s="65" customFormat="1" ht="15" customHeight="1">
      <c r="A54" s="80"/>
      <c r="B54" s="75"/>
      <c r="C54" s="84"/>
      <c r="D54" s="87"/>
      <c r="E54" s="47" t="s">
        <v>116</v>
      </c>
      <c r="F54" s="48" t="s">
        <v>357</v>
      </c>
      <c r="G54" s="64" t="s">
        <v>14</v>
      </c>
      <c r="H54" s="46" t="s">
        <v>155</v>
      </c>
      <c r="I54" s="37" t="s">
        <v>13</v>
      </c>
      <c r="J54" s="81"/>
      <c r="K54" s="67"/>
      <c r="L54" s="70"/>
      <c r="M54" s="72"/>
      <c r="N54" s="74"/>
      <c r="O54" s="78"/>
    </row>
    <row r="55" spans="1:15" s="65" customFormat="1" ht="15">
      <c r="A55" s="79">
        <f>A50+1</f>
        <v>9</v>
      </c>
      <c r="B55" s="73" t="s">
        <v>43</v>
      </c>
      <c r="C55" s="82" t="s">
        <v>37</v>
      </c>
      <c r="D55" s="112" t="s">
        <v>51</v>
      </c>
      <c r="E55" s="47" t="s">
        <v>382</v>
      </c>
      <c r="F55" s="48" t="s">
        <v>117</v>
      </c>
      <c r="G55" s="64" t="s">
        <v>16</v>
      </c>
      <c r="H55" s="46" t="s">
        <v>152</v>
      </c>
      <c r="I55" s="37" t="s">
        <v>13</v>
      </c>
      <c r="J55" s="79" t="s">
        <v>90</v>
      </c>
      <c r="K55" s="66">
        <v>8500000</v>
      </c>
      <c r="L55" s="69">
        <f>K55*80%</f>
        <v>6800000</v>
      </c>
      <c r="M55" s="71">
        <f>K55*20%</f>
        <v>1700000</v>
      </c>
      <c r="N55" s="79" t="s">
        <v>393</v>
      </c>
      <c r="O55" s="76" t="s">
        <v>411</v>
      </c>
    </row>
    <row r="56" spans="1:15" s="65" customFormat="1" ht="15">
      <c r="A56" s="80"/>
      <c r="B56" s="74"/>
      <c r="C56" s="83"/>
      <c r="D56" s="113"/>
      <c r="E56" s="47" t="s">
        <v>118</v>
      </c>
      <c r="F56" s="48" t="s">
        <v>119</v>
      </c>
      <c r="G56" s="64" t="s">
        <v>20</v>
      </c>
      <c r="H56" s="46" t="s">
        <v>155</v>
      </c>
      <c r="I56" s="37" t="s">
        <v>13</v>
      </c>
      <c r="J56" s="80"/>
      <c r="K56" s="67"/>
      <c r="L56" s="70"/>
      <c r="M56" s="72"/>
      <c r="N56" s="80"/>
      <c r="O56" s="77"/>
    </row>
    <row r="57" spans="1:15" s="65" customFormat="1" ht="15">
      <c r="A57" s="80"/>
      <c r="B57" s="74"/>
      <c r="C57" s="83"/>
      <c r="D57" s="113"/>
      <c r="E57" s="47" t="s">
        <v>120</v>
      </c>
      <c r="F57" s="48" t="s">
        <v>121</v>
      </c>
      <c r="G57" s="64" t="s">
        <v>16</v>
      </c>
      <c r="H57" s="46" t="s">
        <v>152</v>
      </c>
      <c r="I57" s="37" t="s">
        <v>15</v>
      </c>
      <c r="J57" s="80"/>
      <c r="K57" s="67"/>
      <c r="L57" s="70"/>
      <c r="M57" s="72"/>
      <c r="N57" s="80"/>
      <c r="O57" s="77"/>
    </row>
    <row r="58" spans="1:15" s="65" customFormat="1" ht="15">
      <c r="A58" s="80"/>
      <c r="B58" s="74"/>
      <c r="C58" s="83"/>
      <c r="D58" s="113"/>
      <c r="E58" s="47" t="s">
        <v>122</v>
      </c>
      <c r="F58" s="48" t="s">
        <v>123</v>
      </c>
      <c r="G58" s="64" t="s">
        <v>17</v>
      </c>
      <c r="H58" s="46" t="s">
        <v>152</v>
      </c>
      <c r="I58" s="37" t="s">
        <v>13</v>
      </c>
      <c r="J58" s="80"/>
      <c r="K58" s="67"/>
      <c r="L58" s="70"/>
      <c r="M58" s="72"/>
      <c r="N58" s="80"/>
      <c r="O58" s="77"/>
    </row>
    <row r="59" spans="1:15" s="65" customFormat="1" ht="15">
      <c r="A59" s="80"/>
      <c r="B59" s="75"/>
      <c r="C59" s="84"/>
      <c r="D59" s="114"/>
      <c r="E59" s="47" t="s">
        <v>124</v>
      </c>
      <c r="F59" s="48" t="s">
        <v>125</v>
      </c>
      <c r="G59" s="64" t="s">
        <v>18</v>
      </c>
      <c r="H59" s="46" t="s">
        <v>155</v>
      </c>
      <c r="I59" s="37" t="s">
        <v>15</v>
      </c>
      <c r="J59" s="81"/>
      <c r="K59" s="68"/>
      <c r="L59" s="70"/>
      <c r="M59" s="72"/>
      <c r="N59" s="81"/>
      <c r="O59" s="78"/>
    </row>
    <row r="60" spans="1:15" s="65" customFormat="1" ht="18.75" customHeight="1">
      <c r="A60" s="79">
        <f>A55+1</f>
        <v>10</v>
      </c>
      <c r="B60" s="73" t="s">
        <v>43</v>
      </c>
      <c r="C60" s="82" t="s">
        <v>37</v>
      </c>
      <c r="D60" s="85" t="s">
        <v>413</v>
      </c>
      <c r="E60" s="58" t="s">
        <v>126</v>
      </c>
      <c r="F60" s="48" t="s">
        <v>127</v>
      </c>
      <c r="G60" s="64" t="s">
        <v>24</v>
      </c>
      <c r="H60" s="46" t="s">
        <v>155</v>
      </c>
      <c r="I60" s="37" t="s">
        <v>15</v>
      </c>
      <c r="J60" s="79" t="s">
        <v>90</v>
      </c>
      <c r="K60" s="66">
        <v>8500000</v>
      </c>
      <c r="L60" s="69">
        <f>K60*80%</f>
        <v>6800000</v>
      </c>
      <c r="M60" s="71">
        <f>K60*20%</f>
        <v>1700000</v>
      </c>
      <c r="N60" s="73" t="s">
        <v>394</v>
      </c>
      <c r="O60" s="76" t="s">
        <v>89</v>
      </c>
    </row>
    <row r="61" spans="1:15" s="65" customFormat="1" ht="18.75" customHeight="1">
      <c r="A61" s="80"/>
      <c r="B61" s="74"/>
      <c r="C61" s="83"/>
      <c r="D61" s="86"/>
      <c r="E61" s="47" t="s">
        <v>128</v>
      </c>
      <c r="F61" s="48" t="s">
        <v>23</v>
      </c>
      <c r="G61" s="64" t="s">
        <v>20</v>
      </c>
      <c r="H61" s="46" t="s">
        <v>155</v>
      </c>
      <c r="I61" s="37" t="s">
        <v>13</v>
      </c>
      <c r="J61" s="80"/>
      <c r="K61" s="67"/>
      <c r="L61" s="70"/>
      <c r="M61" s="72"/>
      <c r="N61" s="74"/>
      <c r="O61" s="77"/>
    </row>
    <row r="62" spans="1:15" s="65" customFormat="1" ht="18.75" customHeight="1">
      <c r="A62" s="80"/>
      <c r="B62" s="74"/>
      <c r="C62" s="83"/>
      <c r="D62" s="86"/>
      <c r="E62" s="47" t="s">
        <v>129</v>
      </c>
      <c r="F62" s="48" t="s">
        <v>130</v>
      </c>
      <c r="G62" s="64" t="s">
        <v>18</v>
      </c>
      <c r="H62" s="46" t="s">
        <v>155</v>
      </c>
      <c r="I62" s="37" t="s">
        <v>13</v>
      </c>
      <c r="J62" s="80"/>
      <c r="K62" s="67"/>
      <c r="L62" s="70"/>
      <c r="M62" s="72"/>
      <c r="N62" s="74"/>
      <c r="O62" s="77"/>
    </row>
    <row r="63" spans="1:15" s="65" customFormat="1" ht="18.75" customHeight="1">
      <c r="A63" s="80"/>
      <c r="B63" s="74"/>
      <c r="C63" s="83"/>
      <c r="D63" s="86"/>
      <c r="E63" s="47" t="s">
        <v>131</v>
      </c>
      <c r="F63" s="48" t="s">
        <v>132</v>
      </c>
      <c r="G63" s="64" t="s">
        <v>16</v>
      </c>
      <c r="H63" s="46" t="s">
        <v>152</v>
      </c>
      <c r="I63" s="37" t="s">
        <v>15</v>
      </c>
      <c r="J63" s="80"/>
      <c r="K63" s="67"/>
      <c r="L63" s="70"/>
      <c r="M63" s="72"/>
      <c r="N63" s="74"/>
      <c r="O63" s="77"/>
    </row>
    <row r="64" spans="1:15" s="65" customFormat="1" ht="15" customHeight="1">
      <c r="A64" s="79">
        <f>A60+1</f>
        <v>11</v>
      </c>
      <c r="B64" s="73" t="s">
        <v>43</v>
      </c>
      <c r="C64" s="82" t="s">
        <v>37</v>
      </c>
      <c r="D64" s="85" t="s">
        <v>414</v>
      </c>
      <c r="E64" s="47" t="s">
        <v>133</v>
      </c>
      <c r="F64" s="48" t="s">
        <v>134</v>
      </c>
      <c r="G64" s="64" t="s">
        <v>19</v>
      </c>
      <c r="H64" s="46" t="s">
        <v>155</v>
      </c>
      <c r="I64" s="37" t="s">
        <v>13</v>
      </c>
      <c r="J64" s="79" t="s">
        <v>90</v>
      </c>
      <c r="K64" s="66">
        <v>8500000</v>
      </c>
      <c r="L64" s="69">
        <f>K64*80%</f>
        <v>6800000</v>
      </c>
      <c r="M64" s="71">
        <f>K64*20%</f>
        <v>1700000</v>
      </c>
      <c r="N64" s="73" t="s">
        <v>395</v>
      </c>
      <c r="O64" s="76" t="s">
        <v>411</v>
      </c>
    </row>
    <row r="65" spans="1:15" s="65" customFormat="1" ht="15" customHeight="1">
      <c r="A65" s="80"/>
      <c r="B65" s="74"/>
      <c r="C65" s="83"/>
      <c r="D65" s="86"/>
      <c r="E65" s="47" t="s">
        <v>135</v>
      </c>
      <c r="F65" s="48" t="s">
        <v>136</v>
      </c>
      <c r="G65" s="64" t="s">
        <v>17</v>
      </c>
      <c r="H65" s="46" t="s">
        <v>155</v>
      </c>
      <c r="I65" s="37" t="s">
        <v>13</v>
      </c>
      <c r="J65" s="80"/>
      <c r="K65" s="67"/>
      <c r="L65" s="70"/>
      <c r="M65" s="72"/>
      <c r="N65" s="74"/>
      <c r="O65" s="77"/>
    </row>
    <row r="66" spans="1:15" s="65" customFormat="1" ht="15" customHeight="1">
      <c r="A66" s="80"/>
      <c r="B66" s="74"/>
      <c r="C66" s="83"/>
      <c r="D66" s="86"/>
      <c r="E66" s="47" t="s">
        <v>137</v>
      </c>
      <c r="F66" s="48" t="s">
        <v>138</v>
      </c>
      <c r="G66" s="64" t="s">
        <v>24</v>
      </c>
      <c r="H66" s="46" t="s">
        <v>155</v>
      </c>
      <c r="I66" s="37" t="s">
        <v>15</v>
      </c>
      <c r="J66" s="80"/>
      <c r="K66" s="67"/>
      <c r="L66" s="70"/>
      <c r="M66" s="72"/>
      <c r="N66" s="74"/>
      <c r="O66" s="77"/>
    </row>
    <row r="67" spans="1:15" s="65" customFormat="1" ht="15" customHeight="1">
      <c r="A67" s="80"/>
      <c r="B67" s="74"/>
      <c r="C67" s="83"/>
      <c r="D67" s="86"/>
      <c r="E67" s="47" t="s">
        <v>139</v>
      </c>
      <c r="F67" s="48" t="s">
        <v>140</v>
      </c>
      <c r="G67" s="33" t="s">
        <v>16</v>
      </c>
      <c r="H67" s="46" t="s">
        <v>152</v>
      </c>
      <c r="I67" s="37" t="s">
        <v>15</v>
      </c>
      <c r="J67" s="80"/>
      <c r="K67" s="67"/>
      <c r="L67" s="70"/>
      <c r="M67" s="72"/>
      <c r="N67" s="74"/>
      <c r="O67" s="77"/>
    </row>
    <row r="68" spans="1:15" s="65" customFormat="1" ht="15" customHeight="1">
      <c r="A68" s="80"/>
      <c r="B68" s="75"/>
      <c r="C68" s="84"/>
      <c r="D68" s="87"/>
      <c r="E68" s="19"/>
      <c r="F68" s="30"/>
      <c r="G68" s="29"/>
      <c r="H68" s="29"/>
      <c r="I68" s="29"/>
      <c r="J68" s="81"/>
      <c r="K68" s="68"/>
      <c r="L68" s="70"/>
      <c r="M68" s="72"/>
      <c r="N68" s="75"/>
      <c r="O68" s="78"/>
    </row>
    <row r="69" spans="1:15" s="2" customFormat="1" ht="15" customHeight="1">
      <c r="A69" s="79">
        <f>A64+1</f>
        <v>12</v>
      </c>
      <c r="B69" s="73" t="s">
        <v>43</v>
      </c>
      <c r="C69" s="115" t="s">
        <v>38</v>
      </c>
      <c r="D69" s="85" t="s">
        <v>417</v>
      </c>
      <c r="E69" s="47" t="s">
        <v>141</v>
      </c>
      <c r="F69" s="48" t="s">
        <v>142</v>
      </c>
      <c r="G69" s="24" t="s">
        <v>17</v>
      </c>
      <c r="H69" s="25" t="s">
        <v>155</v>
      </c>
      <c r="I69" s="54" t="s">
        <v>13</v>
      </c>
      <c r="J69" s="79" t="s">
        <v>90</v>
      </c>
      <c r="K69" s="66">
        <v>7500000</v>
      </c>
      <c r="L69" s="69">
        <f>K69*80%</f>
        <v>6000000</v>
      </c>
      <c r="M69" s="71">
        <f>K69*20%</f>
        <v>1500000</v>
      </c>
      <c r="N69" s="73" t="s">
        <v>396</v>
      </c>
      <c r="O69" s="76" t="s">
        <v>411</v>
      </c>
    </row>
    <row r="70" spans="1:15" s="2" customFormat="1" ht="15" customHeight="1">
      <c r="A70" s="80"/>
      <c r="B70" s="74"/>
      <c r="C70" s="115"/>
      <c r="D70" s="86"/>
      <c r="E70" s="47" t="s">
        <v>143</v>
      </c>
      <c r="F70" s="48" t="s">
        <v>144</v>
      </c>
      <c r="G70" s="33" t="s">
        <v>14</v>
      </c>
      <c r="H70" s="25" t="s">
        <v>155</v>
      </c>
      <c r="I70" s="54" t="s">
        <v>13</v>
      </c>
      <c r="J70" s="80"/>
      <c r="K70" s="67"/>
      <c r="L70" s="70"/>
      <c r="M70" s="72"/>
      <c r="N70" s="74"/>
      <c r="O70" s="77"/>
    </row>
    <row r="71" spans="1:15" s="2" customFormat="1" ht="15" customHeight="1">
      <c r="A71" s="80"/>
      <c r="B71" s="74"/>
      <c r="C71" s="115"/>
      <c r="D71" s="86"/>
      <c r="E71" s="47" t="s">
        <v>145</v>
      </c>
      <c r="F71" s="48" t="s">
        <v>146</v>
      </c>
      <c r="G71" s="33" t="s">
        <v>12</v>
      </c>
      <c r="H71" s="25" t="s">
        <v>152</v>
      </c>
      <c r="I71" s="54" t="s">
        <v>13</v>
      </c>
      <c r="J71" s="80"/>
      <c r="K71" s="67"/>
      <c r="L71" s="70"/>
      <c r="M71" s="72"/>
      <c r="N71" s="74"/>
      <c r="O71" s="77"/>
    </row>
    <row r="72" spans="1:15" s="2" customFormat="1" ht="15" customHeight="1">
      <c r="A72" s="80"/>
      <c r="B72" s="74"/>
      <c r="C72" s="115"/>
      <c r="D72" s="86"/>
      <c r="E72" s="47" t="s">
        <v>147</v>
      </c>
      <c r="F72" s="48" t="s">
        <v>148</v>
      </c>
      <c r="G72" s="33" t="s">
        <v>16</v>
      </c>
      <c r="H72" s="25" t="s">
        <v>152</v>
      </c>
      <c r="I72" s="54" t="s">
        <v>13</v>
      </c>
      <c r="J72" s="80"/>
      <c r="K72" s="67"/>
      <c r="L72" s="70"/>
      <c r="M72" s="72"/>
      <c r="N72" s="74"/>
      <c r="O72" s="77"/>
    </row>
    <row r="73" spans="1:15" s="2" customFormat="1" ht="15" customHeight="1">
      <c r="A73" s="80"/>
      <c r="B73" s="75"/>
      <c r="C73" s="115"/>
      <c r="D73" s="86"/>
      <c r="E73" s="59"/>
      <c r="F73" s="63"/>
      <c r="G73" s="31"/>
      <c r="H73" s="32"/>
      <c r="I73" s="29"/>
      <c r="J73" s="81"/>
      <c r="K73" s="67"/>
      <c r="L73" s="70"/>
      <c r="M73" s="72"/>
      <c r="N73" s="74"/>
      <c r="O73" s="78"/>
    </row>
    <row r="74" spans="1:15" s="2" customFormat="1" ht="15" customHeight="1">
      <c r="A74" s="79">
        <f>A69+1</f>
        <v>13</v>
      </c>
      <c r="B74" s="73" t="s">
        <v>43</v>
      </c>
      <c r="C74" s="82" t="s">
        <v>38</v>
      </c>
      <c r="D74" s="85" t="s">
        <v>52</v>
      </c>
      <c r="E74" s="47" t="s">
        <v>149</v>
      </c>
      <c r="F74" s="48" t="s">
        <v>150</v>
      </c>
      <c r="G74" s="24" t="s">
        <v>151</v>
      </c>
      <c r="H74" s="46" t="s">
        <v>152</v>
      </c>
      <c r="I74" s="37" t="s">
        <v>13</v>
      </c>
      <c r="J74" s="79" t="s">
        <v>90</v>
      </c>
      <c r="K74" s="66">
        <v>7500000</v>
      </c>
      <c r="L74" s="69">
        <f>K74*80%</f>
        <v>6000000</v>
      </c>
      <c r="M74" s="66">
        <f>K74*20%</f>
        <v>1500000</v>
      </c>
      <c r="N74" s="73" t="s">
        <v>397</v>
      </c>
      <c r="O74" s="76" t="s">
        <v>411</v>
      </c>
    </row>
    <row r="75" spans="1:15" s="2" customFormat="1" ht="15" customHeight="1">
      <c r="A75" s="80"/>
      <c r="B75" s="74"/>
      <c r="C75" s="83"/>
      <c r="D75" s="86"/>
      <c r="E75" s="47" t="s">
        <v>153</v>
      </c>
      <c r="F75" s="48" t="s">
        <v>154</v>
      </c>
      <c r="G75" s="24" t="s">
        <v>14</v>
      </c>
      <c r="H75" s="46" t="s">
        <v>155</v>
      </c>
      <c r="I75" s="37" t="s">
        <v>15</v>
      </c>
      <c r="J75" s="80"/>
      <c r="K75" s="67"/>
      <c r="L75" s="70"/>
      <c r="M75" s="67"/>
      <c r="N75" s="74"/>
      <c r="O75" s="77"/>
    </row>
    <row r="76" spans="1:15" s="2" customFormat="1" ht="15" customHeight="1">
      <c r="A76" s="80"/>
      <c r="B76" s="74"/>
      <c r="C76" s="83"/>
      <c r="D76" s="86"/>
      <c r="E76" s="47" t="s">
        <v>156</v>
      </c>
      <c r="F76" s="48" t="s">
        <v>157</v>
      </c>
      <c r="G76" s="24" t="s">
        <v>16</v>
      </c>
      <c r="H76" s="46" t="s">
        <v>152</v>
      </c>
      <c r="I76" s="37" t="s">
        <v>13</v>
      </c>
      <c r="J76" s="80"/>
      <c r="K76" s="67"/>
      <c r="L76" s="70"/>
      <c r="M76" s="67"/>
      <c r="N76" s="74"/>
      <c r="O76" s="77"/>
    </row>
    <row r="77" spans="1:15" s="2" customFormat="1" ht="15" customHeight="1">
      <c r="A77" s="80"/>
      <c r="B77" s="74"/>
      <c r="C77" s="83"/>
      <c r="D77" s="86"/>
      <c r="E77" s="47" t="s">
        <v>158</v>
      </c>
      <c r="F77" s="48" t="s">
        <v>159</v>
      </c>
      <c r="G77" s="24" t="s">
        <v>16</v>
      </c>
      <c r="H77" s="46" t="s">
        <v>152</v>
      </c>
      <c r="I77" s="37" t="s">
        <v>15</v>
      </c>
      <c r="J77" s="80"/>
      <c r="K77" s="67"/>
      <c r="L77" s="70"/>
      <c r="M77" s="67"/>
      <c r="N77" s="74"/>
      <c r="O77" s="77"/>
    </row>
    <row r="78" spans="1:15" s="2" customFormat="1" ht="15" customHeight="1">
      <c r="A78" s="80"/>
      <c r="B78" s="75"/>
      <c r="C78" s="84"/>
      <c r="D78" s="87"/>
      <c r="E78" s="12"/>
      <c r="F78" s="30"/>
      <c r="G78" s="29"/>
      <c r="H78" s="29"/>
      <c r="I78" s="29"/>
      <c r="J78" s="81"/>
      <c r="K78" s="67"/>
      <c r="L78" s="110"/>
      <c r="M78" s="68"/>
      <c r="N78" s="75"/>
      <c r="O78" s="78"/>
    </row>
    <row r="79" spans="1:15" s="2" customFormat="1" ht="15" customHeight="1">
      <c r="A79" s="79">
        <f>A74+1</f>
        <v>14</v>
      </c>
      <c r="B79" s="73" t="s">
        <v>43</v>
      </c>
      <c r="C79" s="82" t="s">
        <v>38</v>
      </c>
      <c r="D79" s="85" t="s">
        <v>53</v>
      </c>
      <c r="E79" s="47" t="s">
        <v>160</v>
      </c>
      <c r="F79" s="48" t="s">
        <v>161</v>
      </c>
      <c r="G79" s="24" t="s">
        <v>16</v>
      </c>
      <c r="H79" s="46" t="s">
        <v>152</v>
      </c>
      <c r="I79" s="37" t="s">
        <v>15</v>
      </c>
      <c r="J79" s="79" t="s">
        <v>90</v>
      </c>
      <c r="K79" s="66">
        <v>7500000</v>
      </c>
      <c r="L79" s="69">
        <f>K79*80%</f>
        <v>6000000</v>
      </c>
      <c r="M79" s="66">
        <f>K79*20%</f>
        <v>1500000</v>
      </c>
      <c r="N79" s="73" t="s">
        <v>372</v>
      </c>
      <c r="O79" s="76" t="s">
        <v>411</v>
      </c>
    </row>
    <row r="80" spans="1:15" s="2" customFormat="1" ht="15" customHeight="1">
      <c r="A80" s="80"/>
      <c r="B80" s="74"/>
      <c r="C80" s="83"/>
      <c r="D80" s="86"/>
      <c r="E80" s="47" t="s">
        <v>162</v>
      </c>
      <c r="F80" s="48" t="s">
        <v>163</v>
      </c>
      <c r="G80" s="24" t="s">
        <v>12</v>
      </c>
      <c r="H80" s="46" t="s">
        <v>152</v>
      </c>
      <c r="I80" s="37" t="s">
        <v>13</v>
      </c>
      <c r="J80" s="80"/>
      <c r="K80" s="67"/>
      <c r="L80" s="70"/>
      <c r="M80" s="67"/>
      <c r="N80" s="74"/>
      <c r="O80" s="77"/>
    </row>
    <row r="81" spans="1:15" s="2" customFormat="1" ht="15" customHeight="1">
      <c r="A81" s="80"/>
      <c r="B81" s="74"/>
      <c r="C81" s="83"/>
      <c r="D81" s="86"/>
      <c r="E81" s="47" t="s">
        <v>164</v>
      </c>
      <c r="F81" s="48" t="s">
        <v>165</v>
      </c>
      <c r="G81" s="33" t="s">
        <v>19</v>
      </c>
      <c r="H81" s="46" t="s">
        <v>152</v>
      </c>
      <c r="I81" s="37" t="s">
        <v>13</v>
      </c>
      <c r="J81" s="80"/>
      <c r="K81" s="67"/>
      <c r="L81" s="70"/>
      <c r="M81" s="67"/>
      <c r="N81" s="74"/>
      <c r="O81" s="77"/>
    </row>
    <row r="82" spans="1:15" s="2" customFormat="1" ht="15" customHeight="1">
      <c r="A82" s="80"/>
      <c r="B82" s="74"/>
      <c r="C82" s="83"/>
      <c r="D82" s="86"/>
      <c r="E82" s="47" t="s">
        <v>166</v>
      </c>
      <c r="F82" s="48" t="s">
        <v>167</v>
      </c>
      <c r="G82" s="24" t="s">
        <v>17</v>
      </c>
      <c r="H82" s="46" t="s">
        <v>152</v>
      </c>
      <c r="I82" s="37" t="s">
        <v>15</v>
      </c>
      <c r="J82" s="80"/>
      <c r="K82" s="67"/>
      <c r="L82" s="70"/>
      <c r="M82" s="67"/>
      <c r="N82" s="74"/>
      <c r="O82" s="77"/>
    </row>
    <row r="83" spans="1:15" s="2" customFormat="1" ht="15" customHeight="1">
      <c r="A83" s="80"/>
      <c r="B83" s="75"/>
      <c r="C83" s="83"/>
      <c r="D83" s="86"/>
      <c r="E83" s="47" t="s">
        <v>168</v>
      </c>
      <c r="F83" s="48" t="s">
        <v>169</v>
      </c>
      <c r="G83" s="24" t="s">
        <v>16</v>
      </c>
      <c r="H83" s="46" t="s">
        <v>152</v>
      </c>
      <c r="I83" s="37" t="s">
        <v>13</v>
      </c>
      <c r="J83" s="81"/>
      <c r="K83" s="67"/>
      <c r="L83" s="110"/>
      <c r="M83" s="68"/>
      <c r="N83" s="74"/>
      <c r="O83" s="78"/>
    </row>
    <row r="84" spans="1:15" s="5" customFormat="1" ht="15.75" customHeight="1">
      <c r="A84" s="79">
        <f>A79+1</f>
        <v>15</v>
      </c>
      <c r="B84" s="73" t="s">
        <v>43</v>
      </c>
      <c r="C84" s="82" t="s">
        <v>39</v>
      </c>
      <c r="D84" s="85" t="s">
        <v>418</v>
      </c>
      <c r="E84" s="47" t="s">
        <v>170</v>
      </c>
      <c r="F84" s="48" t="s">
        <v>171</v>
      </c>
      <c r="G84" s="24" t="s">
        <v>19</v>
      </c>
      <c r="H84" s="25" t="s">
        <v>152</v>
      </c>
      <c r="I84" s="54" t="s">
        <v>13</v>
      </c>
      <c r="J84" s="79" t="s">
        <v>90</v>
      </c>
      <c r="K84" s="66">
        <v>7500000</v>
      </c>
      <c r="L84" s="116">
        <f>K84*80%</f>
        <v>6000000</v>
      </c>
      <c r="M84" s="71">
        <f>K84*20%</f>
        <v>1500000</v>
      </c>
      <c r="N84" s="73" t="s">
        <v>398</v>
      </c>
      <c r="O84" s="76" t="s">
        <v>89</v>
      </c>
    </row>
    <row r="85" spans="1:15" s="5" customFormat="1" ht="15" customHeight="1">
      <c r="A85" s="80"/>
      <c r="B85" s="74"/>
      <c r="C85" s="83"/>
      <c r="D85" s="86"/>
      <c r="E85" s="47" t="s">
        <v>172</v>
      </c>
      <c r="F85" s="48" t="s">
        <v>173</v>
      </c>
      <c r="G85" s="24" t="s">
        <v>19</v>
      </c>
      <c r="H85" s="25" t="s">
        <v>152</v>
      </c>
      <c r="I85" s="54" t="s">
        <v>15</v>
      </c>
      <c r="J85" s="80"/>
      <c r="K85" s="67"/>
      <c r="L85" s="117"/>
      <c r="M85" s="72"/>
      <c r="N85" s="74"/>
      <c r="O85" s="77"/>
    </row>
    <row r="86" spans="1:15" s="5" customFormat="1" ht="15" customHeight="1">
      <c r="A86" s="80"/>
      <c r="B86" s="74"/>
      <c r="C86" s="83"/>
      <c r="D86" s="86"/>
      <c r="E86" s="47" t="s">
        <v>174</v>
      </c>
      <c r="F86" s="48" t="s">
        <v>175</v>
      </c>
      <c r="G86" s="24" t="s">
        <v>16</v>
      </c>
      <c r="H86" s="25" t="s">
        <v>152</v>
      </c>
      <c r="I86" s="54" t="s">
        <v>15</v>
      </c>
      <c r="J86" s="80"/>
      <c r="K86" s="67"/>
      <c r="L86" s="117"/>
      <c r="M86" s="72"/>
      <c r="N86" s="74"/>
      <c r="O86" s="77"/>
    </row>
    <row r="87" spans="1:15" s="5" customFormat="1" ht="16.5" customHeight="1">
      <c r="A87" s="79">
        <f>A84+1</f>
        <v>16</v>
      </c>
      <c r="B87" s="73" t="s">
        <v>43</v>
      </c>
      <c r="C87" s="82" t="s">
        <v>39</v>
      </c>
      <c r="D87" s="85" t="s">
        <v>54</v>
      </c>
      <c r="E87" s="47" t="s">
        <v>419</v>
      </c>
      <c r="F87" s="48" t="s">
        <v>176</v>
      </c>
      <c r="G87" s="24" t="s">
        <v>17</v>
      </c>
      <c r="H87" s="25" t="s">
        <v>152</v>
      </c>
      <c r="I87" s="54" t="s">
        <v>15</v>
      </c>
      <c r="J87" s="79" t="s">
        <v>90</v>
      </c>
      <c r="K87" s="66">
        <v>7500000</v>
      </c>
      <c r="L87" s="69">
        <f>K87*80%</f>
        <v>6000000</v>
      </c>
      <c r="M87" s="71">
        <f>K87-L87</f>
        <v>1500000</v>
      </c>
      <c r="N87" s="73" t="s">
        <v>399</v>
      </c>
      <c r="O87" s="76" t="s">
        <v>411</v>
      </c>
    </row>
    <row r="88" spans="1:15" s="5" customFormat="1" ht="16.5" customHeight="1">
      <c r="A88" s="80"/>
      <c r="B88" s="74"/>
      <c r="C88" s="83"/>
      <c r="D88" s="86"/>
      <c r="E88" s="47" t="s">
        <v>177</v>
      </c>
      <c r="F88" s="48" t="s">
        <v>178</v>
      </c>
      <c r="G88" s="24" t="s">
        <v>19</v>
      </c>
      <c r="H88" s="25" t="s">
        <v>152</v>
      </c>
      <c r="I88" s="54" t="s">
        <v>15</v>
      </c>
      <c r="J88" s="80"/>
      <c r="K88" s="67"/>
      <c r="L88" s="70"/>
      <c r="M88" s="72"/>
      <c r="N88" s="74"/>
      <c r="O88" s="77"/>
    </row>
    <row r="89" spans="1:15" s="5" customFormat="1" ht="16.5" customHeight="1">
      <c r="A89" s="80"/>
      <c r="B89" s="74"/>
      <c r="C89" s="83"/>
      <c r="D89" s="86"/>
      <c r="E89" s="47" t="s">
        <v>179</v>
      </c>
      <c r="F89" s="48" t="s">
        <v>180</v>
      </c>
      <c r="G89" s="24" t="s">
        <v>19</v>
      </c>
      <c r="H89" s="25" t="s">
        <v>152</v>
      </c>
      <c r="I89" s="54" t="s">
        <v>13</v>
      </c>
      <c r="J89" s="80"/>
      <c r="K89" s="67"/>
      <c r="L89" s="70"/>
      <c r="M89" s="72"/>
      <c r="N89" s="74"/>
      <c r="O89" s="77"/>
    </row>
    <row r="90" spans="1:15" s="5" customFormat="1" ht="27" customHeight="1">
      <c r="A90" s="80"/>
      <c r="B90" s="74"/>
      <c r="C90" s="83"/>
      <c r="D90" s="86"/>
      <c r="E90" s="47" t="s">
        <v>181</v>
      </c>
      <c r="F90" s="48" t="s">
        <v>182</v>
      </c>
      <c r="G90" s="24" t="s">
        <v>16</v>
      </c>
      <c r="H90" s="25" t="s">
        <v>152</v>
      </c>
      <c r="I90" s="54" t="s">
        <v>13</v>
      </c>
      <c r="J90" s="80"/>
      <c r="K90" s="67"/>
      <c r="L90" s="70"/>
      <c r="M90" s="72"/>
      <c r="N90" s="74"/>
      <c r="O90" s="77"/>
    </row>
    <row r="91" spans="1:15" s="5" customFormat="1" ht="15.75" customHeight="1">
      <c r="A91" s="79">
        <f>A87+1</f>
        <v>17</v>
      </c>
      <c r="B91" s="73" t="s">
        <v>43</v>
      </c>
      <c r="C91" s="82" t="s">
        <v>39</v>
      </c>
      <c r="D91" s="85" t="s">
        <v>412</v>
      </c>
      <c r="E91" s="47" t="s">
        <v>183</v>
      </c>
      <c r="F91" s="48" t="s">
        <v>184</v>
      </c>
      <c r="G91" s="24" t="s">
        <v>16</v>
      </c>
      <c r="H91" s="25" t="s">
        <v>152</v>
      </c>
      <c r="I91" s="54" t="s">
        <v>15</v>
      </c>
      <c r="J91" s="79" t="s">
        <v>90</v>
      </c>
      <c r="K91" s="66">
        <v>7500000</v>
      </c>
      <c r="L91" s="69">
        <f>K91*80%</f>
        <v>6000000</v>
      </c>
      <c r="M91" s="66">
        <f>K91*20%</f>
        <v>1500000</v>
      </c>
      <c r="N91" s="79" t="s">
        <v>400</v>
      </c>
      <c r="O91" s="76" t="s">
        <v>411</v>
      </c>
    </row>
    <row r="92" spans="1:15" s="5" customFormat="1" ht="15.75" customHeight="1">
      <c r="A92" s="80"/>
      <c r="B92" s="74"/>
      <c r="C92" s="83"/>
      <c r="D92" s="86"/>
      <c r="E92" s="47" t="s">
        <v>185</v>
      </c>
      <c r="F92" s="48" t="s">
        <v>186</v>
      </c>
      <c r="G92" s="24" t="s">
        <v>19</v>
      </c>
      <c r="H92" s="25" t="s">
        <v>152</v>
      </c>
      <c r="I92" s="54" t="s">
        <v>15</v>
      </c>
      <c r="J92" s="80"/>
      <c r="K92" s="67"/>
      <c r="L92" s="70"/>
      <c r="M92" s="67"/>
      <c r="N92" s="80"/>
      <c r="O92" s="77"/>
    </row>
    <row r="93" spans="1:15" s="5" customFormat="1" ht="15.75" customHeight="1">
      <c r="A93" s="80"/>
      <c r="B93" s="74"/>
      <c r="C93" s="83"/>
      <c r="D93" s="86"/>
      <c r="E93" s="47" t="s">
        <v>187</v>
      </c>
      <c r="F93" s="48" t="s">
        <v>188</v>
      </c>
      <c r="G93" s="24" t="s">
        <v>24</v>
      </c>
      <c r="H93" s="25" t="s">
        <v>152</v>
      </c>
      <c r="I93" s="54" t="s">
        <v>13</v>
      </c>
      <c r="J93" s="80"/>
      <c r="K93" s="67"/>
      <c r="L93" s="70"/>
      <c r="M93" s="67"/>
      <c r="N93" s="80"/>
      <c r="O93" s="77"/>
    </row>
    <row r="94" spans="1:15" s="5" customFormat="1" ht="15.75" customHeight="1">
      <c r="A94" s="80"/>
      <c r="B94" s="74"/>
      <c r="C94" s="83"/>
      <c r="D94" s="86"/>
      <c r="E94" s="47" t="s">
        <v>189</v>
      </c>
      <c r="F94" s="48" t="s">
        <v>190</v>
      </c>
      <c r="G94" s="24" t="s">
        <v>16</v>
      </c>
      <c r="H94" s="25" t="s">
        <v>155</v>
      </c>
      <c r="I94" s="54" t="s">
        <v>13</v>
      </c>
      <c r="J94" s="80"/>
      <c r="K94" s="67"/>
      <c r="L94" s="70"/>
      <c r="M94" s="67"/>
      <c r="N94" s="80"/>
      <c r="O94" s="77"/>
    </row>
    <row r="95" spans="1:15" s="5" customFormat="1" ht="11.25" customHeight="1">
      <c r="A95" s="81"/>
      <c r="B95" s="75"/>
      <c r="C95" s="84"/>
      <c r="D95" s="87"/>
      <c r="E95" s="42"/>
      <c r="F95" s="30"/>
      <c r="G95" s="29"/>
      <c r="H95" s="29"/>
      <c r="I95" s="29"/>
      <c r="J95" s="81"/>
      <c r="K95" s="68"/>
      <c r="L95" s="110"/>
      <c r="M95" s="68"/>
      <c r="N95" s="81"/>
      <c r="O95" s="78"/>
    </row>
    <row r="96" spans="1:15" s="5" customFormat="1" ht="15.75" customHeight="1">
      <c r="A96" s="79">
        <f>A91+1</f>
        <v>18</v>
      </c>
      <c r="B96" s="73" t="s">
        <v>43</v>
      </c>
      <c r="C96" s="82" t="s">
        <v>40</v>
      </c>
      <c r="D96" s="85" t="s">
        <v>55</v>
      </c>
      <c r="E96" s="47" t="s">
        <v>191</v>
      </c>
      <c r="F96" s="48" t="s">
        <v>192</v>
      </c>
      <c r="G96" s="24" t="s">
        <v>12</v>
      </c>
      <c r="H96" s="25" t="s">
        <v>152</v>
      </c>
      <c r="I96" s="54" t="s">
        <v>15</v>
      </c>
      <c r="J96" s="79" t="s">
        <v>90</v>
      </c>
      <c r="K96" s="66">
        <v>7500000</v>
      </c>
      <c r="L96" s="69">
        <f>K96*80%</f>
        <v>6000000</v>
      </c>
      <c r="M96" s="66">
        <f>K96*20%</f>
        <v>1500000</v>
      </c>
      <c r="N96" s="73" t="s">
        <v>401</v>
      </c>
      <c r="O96" s="76" t="s">
        <v>89</v>
      </c>
    </row>
    <row r="97" spans="1:15" s="5" customFormat="1" ht="15.75" customHeight="1">
      <c r="A97" s="80"/>
      <c r="B97" s="74"/>
      <c r="C97" s="83"/>
      <c r="D97" s="86"/>
      <c r="E97" s="47" t="s">
        <v>193</v>
      </c>
      <c r="F97" s="48" t="s">
        <v>194</v>
      </c>
      <c r="G97" s="24" t="s">
        <v>18</v>
      </c>
      <c r="H97" s="25" t="s">
        <v>155</v>
      </c>
      <c r="I97" s="54" t="s">
        <v>15</v>
      </c>
      <c r="J97" s="80"/>
      <c r="K97" s="67"/>
      <c r="L97" s="70"/>
      <c r="M97" s="67"/>
      <c r="N97" s="74"/>
      <c r="O97" s="77"/>
    </row>
    <row r="98" spans="1:15" s="5" customFormat="1" ht="15.75" customHeight="1">
      <c r="A98" s="80"/>
      <c r="B98" s="74"/>
      <c r="C98" s="83"/>
      <c r="D98" s="86"/>
      <c r="E98" s="47" t="s">
        <v>195</v>
      </c>
      <c r="F98" s="48" t="s">
        <v>196</v>
      </c>
      <c r="G98" s="24" t="s">
        <v>18</v>
      </c>
      <c r="H98" s="25" t="s">
        <v>155</v>
      </c>
      <c r="I98" s="54" t="s">
        <v>15</v>
      </c>
      <c r="J98" s="80"/>
      <c r="K98" s="67"/>
      <c r="L98" s="70"/>
      <c r="M98" s="67"/>
      <c r="N98" s="74"/>
      <c r="O98" s="77"/>
    </row>
    <row r="99" spans="1:15" s="5" customFormat="1" ht="15.75" customHeight="1">
      <c r="A99" s="80"/>
      <c r="B99" s="74"/>
      <c r="C99" s="83"/>
      <c r="D99" s="86"/>
      <c r="E99" s="47" t="s">
        <v>197</v>
      </c>
      <c r="F99" s="48" t="s">
        <v>198</v>
      </c>
      <c r="G99" s="24" t="s">
        <v>19</v>
      </c>
      <c r="H99" s="25" t="s">
        <v>155</v>
      </c>
      <c r="I99" s="54" t="s">
        <v>13</v>
      </c>
      <c r="J99" s="80"/>
      <c r="K99" s="67"/>
      <c r="L99" s="70"/>
      <c r="M99" s="67"/>
      <c r="N99" s="74"/>
      <c r="O99" s="77"/>
    </row>
    <row r="100" spans="1:15" s="5" customFormat="1" ht="25.5" customHeight="1">
      <c r="A100" s="80"/>
      <c r="B100" s="75"/>
      <c r="C100" s="84"/>
      <c r="D100" s="87"/>
      <c r="E100" s="47" t="s">
        <v>199</v>
      </c>
      <c r="F100" s="48" t="s">
        <v>200</v>
      </c>
      <c r="G100" s="24" t="s">
        <v>16</v>
      </c>
      <c r="H100" s="25" t="s">
        <v>152</v>
      </c>
      <c r="I100" s="54" t="s">
        <v>13</v>
      </c>
      <c r="J100" s="81"/>
      <c r="K100" s="67"/>
      <c r="L100" s="110"/>
      <c r="M100" s="68"/>
      <c r="N100" s="75"/>
      <c r="O100" s="78"/>
    </row>
    <row r="101" spans="1:15" s="49" customFormat="1" ht="15.75" customHeight="1">
      <c r="A101" s="79">
        <v>19</v>
      </c>
      <c r="B101" s="73" t="s">
        <v>43</v>
      </c>
      <c r="C101" s="82" t="s">
        <v>40</v>
      </c>
      <c r="D101" s="85" t="s">
        <v>56</v>
      </c>
      <c r="E101" s="47" t="s">
        <v>201</v>
      </c>
      <c r="F101" s="48" t="s">
        <v>202</v>
      </c>
      <c r="G101" s="24" t="s">
        <v>19</v>
      </c>
      <c r="H101" s="46" t="s">
        <v>152</v>
      </c>
      <c r="I101" s="37" t="s">
        <v>15</v>
      </c>
      <c r="J101" s="79" t="s">
        <v>90</v>
      </c>
      <c r="K101" s="66">
        <v>7500000</v>
      </c>
      <c r="L101" s="69">
        <f>K101*80%</f>
        <v>6000000</v>
      </c>
      <c r="M101" s="66">
        <f>K101*20%</f>
        <v>1500000</v>
      </c>
      <c r="N101" s="73" t="s">
        <v>377</v>
      </c>
      <c r="O101" s="76" t="s">
        <v>411</v>
      </c>
    </row>
    <row r="102" spans="1:15" s="49" customFormat="1" ht="15.75" customHeight="1">
      <c r="A102" s="80"/>
      <c r="B102" s="74"/>
      <c r="C102" s="83"/>
      <c r="D102" s="86"/>
      <c r="E102" s="47" t="s">
        <v>203</v>
      </c>
      <c r="F102" s="48" t="s">
        <v>204</v>
      </c>
      <c r="G102" s="24" t="s">
        <v>19</v>
      </c>
      <c r="H102" s="46" t="s">
        <v>155</v>
      </c>
      <c r="I102" s="37" t="s">
        <v>13</v>
      </c>
      <c r="J102" s="80"/>
      <c r="K102" s="67"/>
      <c r="L102" s="70"/>
      <c r="M102" s="67"/>
      <c r="N102" s="74"/>
      <c r="O102" s="77"/>
    </row>
    <row r="103" spans="1:15" s="49" customFormat="1" ht="15.75" customHeight="1">
      <c r="A103" s="80"/>
      <c r="B103" s="74"/>
      <c r="C103" s="83"/>
      <c r="D103" s="86"/>
      <c r="E103" s="47" t="s">
        <v>205</v>
      </c>
      <c r="F103" s="48" t="s">
        <v>206</v>
      </c>
      <c r="G103" s="24" t="s">
        <v>17</v>
      </c>
      <c r="H103" s="46" t="s">
        <v>152</v>
      </c>
      <c r="I103" s="37" t="s">
        <v>15</v>
      </c>
      <c r="J103" s="80"/>
      <c r="K103" s="67"/>
      <c r="L103" s="70"/>
      <c r="M103" s="67"/>
      <c r="N103" s="74"/>
      <c r="O103" s="77"/>
    </row>
    <row r="104" spans="1:15" s="49" customFormat="1" ht="15.75" customHeight="1">
      <c r="A104" s="80"/>
      <c r="B104" s="74"/>
      <c r="C104" s="83"/>
      <c r="D104" s="86"/>
      <c r="E104" s="47" t="s">
        <v>207</v>
      </c>
      <c r="F104" s="48" t="s">
        <v>208</v>
      </c>
      <c r="G104" s="24" t="s">
        <v>24</v>
      </c>
      <c r="H104" s="46" t="s">
        <v>152</v>
      </c>
      <c r="I104" s="37" t="s">
        <v>15</v>
      </c>
      <c r="J104" s="80"/>
      <c r="K104" s="67"/>
      <c r="L104" s="70"/>
      <c r="M104" s="67"/>
      <c r="N104" s="74"/>
      <c r="O104" s="77"/>
    </row>
    <row r="105" spans="1:15" s="49" customFormat="1" ht="15.75" customHeight="1">
      <c r="A105" s="80"/>
      <c r="B105" s="75"/>
      <c r="C105" s="83"/>
      <c r="D105" s="86"/>
      <c r="E105" s="47" t="s">
        <v>209</v>
      </c>
      <c r="F105" s="48" t="s">
        <v>210</v>
      </c>
      <c r="G105" s="24" t="s">
        <v>16</v>
      </c>
      <c r="H105" s="46" t="s">
        <v>152</v>
      </c>
      <c r="I105" s="37" t="s">
        <v>13</v>
      </c>
      <c r="J105" s="81"/>
      <c r="K105" s="67"/>
      <c r="L105" s="110"/>
      <c r="M105" s="68"/>
      <c r="N105" s="74"/>
      <c r="O105" s="78"/>
    </row>
    <row r="106" spans="1:15" s="11" customFormat="1" ht="17.25" customHeight="1">
      <c r="A106" s="79">
        <v>20</v>
      </c>
      <c r="B106" s="73" t="s">
        <v>43</v>
      </c>
      <c r="C106" s="82" t="s">
        <v>40</v>
      </c>
      <c r="D106" s="85" t="s">
        <v>358</v>
      </c>
      <c r="E106" s="53" t="s">
        <v>211</v>
      </c>
      <c r="F106" s="48" t="s">
        <v>212</v>
      </c>
      <c r="G106" s="24" t="s">
        <v>18</v>
      </c>
      <c r="H106" s="46" t="s">
        <v>155</v>
      </c>
      <c r="I106" s="37" t="s">
        <v>13</v>
      </c>
      <c r="J106" s="79" t="s">
        <v>90</v>
      </c>
      <c r="K106" s="66">
        <v>7500000</v>
      </c>
      <c r="L106" s="69">
        <f>K106*80%</f>
        <v>6000000</v>
      </c>
      <c r="M106" s="66">
        <f>K106*20%</f>
        <v>1500000</v>
      </c>
      <c r="N106" s="73" t="s">
        <v>402</v>
      </c>
      <c r="O106" s="76" t="s">
        <v>411</v>
      </c>
    </row>
    <row r="107" spans="1:15" s="11" customFormat="1" ht="15">
      <c r="A107" s="80"/>
      <c r="B107" s="74"/>
      <c r="C107" s="83"/>
      <c r="D107" s="86"/>
      <c r="E107" s="47" t="s">
        <v>213</v>
      </c>
      <c r="F107" s="48" t="s">
        <v>214</v>
      </c>
      <c r="G107" s="24" t="s">
        <v>14</v>
      </c>
      <c r="H107" s="46" t="s">
        <v>155</v>
      </c>
      <c r="I107" s="37" t="s">
        <v>13</v>
      </c>
      <c r="J107" s="80"/>
      <c r="K107" s="67"/>
      <c r="L107" s="70"/>
      <c r="M107" s="67"/>
      <c r="N107" s="74"/>
      <c r="O107" s="77"/>
    </row>
    <row r="108" spans="1:15" s="11" customFormat="1" ht="15">
      <c r="A108" s="80"/>
      <c r="B108" s="74"/>
      <c r="C108" s="83"/>
      <c r="D108" s="86"/>
      <c r="E108" s="47" t="s">
        <v>215</v>
      </c>
      <c r="F108" s="48" t="s">
        <v>216</v>
      </c>
      <c r="G108" s="24" t="s">
        <v>24</v>
      </c>
      <c r="H108" s="46" t="s">
        <v>155</v>
      </c>
      <c r="I108" s="37" t="s">
        <v>13</v>
      </c>
      <c r="J108" s="80"/>
      <c r="K108" s="67"/>
      <c r="L108" s="70"/>
      <c r="M108" s="67"/>
      <c r="N108" s="74"/>
      <c r="O108" s="77"/>
    </row>
    <row r="109" spans="1:15" s="11" customFormat="1" ht="15">
      <c r="A109" s="80"/>
      <c r="B109" s="74"/>
      <c r="C109" s="83"/>
      <c r="D109" s="86"/>
      <c r="E109" s="47" t="s">
        <v>217</v>
      </c>
      <c r="F109" s="48" t="s">
        <v>218</v>
      </c>
      <c r="G109" s="24" t="s">
        <v>19</v>
      </c>
      <c r="H109" s="46" t="s">
        <v>152</v>
      </c>
      <c r="I109" s="37" t="s">
        <v>15</v>
      </c>
      <c r="J109" s="80"/>
      <c r="K109" s="67"/>
      <c r="L109" s="70"/>
      <c r="M109" s="67"/>
      <c r="N109" s="74"/>
      <c r="O109" s="77"/>
    </row>
    <row r="110" spans="1:15" s="11" customFormat="1" ht="15">
      <c r="A110" s="80"/>
      <c r="B110" s="75"/>
      <c r="C110" s="84"/>
      <c r="D110" s="87"/>
      <c r="E110" s="47" t="s">
        <v>384</v>
      </c>
      <c r="F110" s="48" t="s">
        <v>219</v>
      </c>
      <c r="G110" s="24" t="s">
        <v>18</v>
      </c>
      <c r="H110" s="46" t="s">
        <v>152</v>
      </c>
      <c r="I110" s="37" t="s">
        <v>15</v>
      </c>
      <c r="J110" s="81"/>
      <c r="K110" s="67"/>
      <c r="L110" s="110"/>
      <c r="M110" s="68"/>
      <c r="N110" s="75"/>
      <c r="O110" s="78"/>
    </row>
    <row r="111" spans="1:15" ht="15">
      <c r="A111" s="79">
        <v>21</v>
      </c>
      <c r="B111" s="73" t="s">
        <v>43</v>
      </c>
      <c r="C111" s="82" t="s">
        <v>41</v>
      </c>
      <c r="D111" s="85" t="s">
        <v>420</v>
      </c>
      <c r="E111" s="47" t="s">
        <v>220</v>
      </c>
      <c r="F111" s="48" t="s">
        <v>221</v>
      </c>
      <c r="G111" s="24" t="s">
        <v>16</v>
      </c>
      <c r="H111" s="25" t="s">
        <v>152</v>
      </c>
      <c r="I111" s="54" t="s">
        <v>15</v>
      </c>
      <c r="J111" s="79" t="s">
        <v>90</v>
      </c>
      <c r="K111" s="66">
        <v>7500000</v>
      </c>
      <c r="L111" s="69">
        <f>K111*80%</f>
        <v>6000000</v>
      </c>
      <c r="M111" s="71">
        <f>K111*20%</f>
        <v>1500000</v>
      </c>
      <c r="N111" s="73" t="s">
        <v>379</v>
      </c>
      <c r="O111" s="76" t="s">
        <v>411</v>
      </c>
    </row>
    <row r="112" spans="1:15" ht="15">
      <c r="A112" s="80"/>
      <c r="B112" s="74"/>
      <c r="C112" s="83"/>
      <c r="D112" s="86"/>
      <c r="E112" s="47" t="s">
        <v>222</v>
      </c>
      <c r="F112" s="48" t="s">
        <v>223</v>
      </c>
      <c r="G112" s="24" t="s">
        <v>16</v>
      </c>
      <c r="H112" s="25" t="s">
        <v>152</v>
      </c>
      <c r="I112" s="54" t="s">
        <v>13</v>
      </c>
      <c r="J112" s="80"/>
      <c r="K112" s="67"/>
      <c r="L112" s="70"/>
      <c r="M112" s="72"/>
      <c r="N112" s="74"/>
      <c r="O112" s="77"/>
    </row>
    <row r="113" spans="1:15" ht="15">
      <c r="A113" s="80"/>
      <c r="B113" s="74"/>
      <c r="C113" s="83"/>
      <c r="D113" s="86"/>
      <c r="E113" s="47" t="s">
        <v>224</v>
      </c>
      <c r="F113" s="48" t="s">
        <v>225</v>
      </c>
      <c r="G113" s="33" t="s">
        <v>16</v>
      </c>
      <c r="H113" s="25" t="s">
        <v>152</v>
      </c>
      <c r="I113" s="54" t="s">
        <v>13</v>
      </c>
      <c r="J113" s="80"/>
      <c r="K113" s="67"/>
      <c r="L113" s="70"/>
      <c r="M113" s="72"/>
      <c r="N113" s="74"/>
      <c r="O113" s="77"/>
    </row>
    <row r="114" spans="1:15" ht="15">
      <c r="A114" s="80"/>
      <c r="B114" s="74"/>
      <c r="C114" s="83"/>
      <c r="D114" s="86"/>
      <c r="E114" s="47" t="s">
        <v>226</v>
      </c>
      <c r="F114" s="48" t="s">
        <v>227</v>
      </c>
      <c r="G114" s="24" t="s">
        <v>16</v>
      </c>
      <c r="H114" s="25" t="s">
        <v>152</v>
      </c>
      <c r="I114" s="54" t="s">
        <v>15</v>
      </c>
      <c r="J114" s="80"/>
      <c r="K114" s="67"/>
      <c r="L114" s="70"/>
      <c r="M114" s="72"/>
      <c r="N114" s="74"/>
      <c r="O114" s="77"/>
    </row>
    <row r="115" spans="1:15" ht="15">
      <c r="A115" s="80"/>
      <c r="B115" s="75"/>
      <c r="C115" s="84"/>
      <c r="D115" s="87"/>
      <c r="E115" s="50"/>
      <c r="F115" s="30"/>
      <c r="G115" s="29"/>
      <c r="H115" s="29"/>
      <c r="I115" s="29"/>
      <c r="J115" s="81"/>
      <c r="K115" s="67"/>
      <c r="L115" s="110"/>
      <c r="M115" s="111"/>
      <c r="N115" s="75"/>
      <c r="O115" s="78"/>
    </row>
    <row r="116" spans="1:15" s="11" customFormat="1" ht="15" customHeight="1">
      <c r="A116" s="79">
        <f>A111+1</f>
        <v>22</v>
      </c>
      <c r="B116" s="73" t="s">
        <v>43</v>
      </c>
      <c r="C116" s="82" t="s">
        <v>42</v>
      </c>
      <c r="D116" s="85" t="s">
        <v>429</v>
      </c>
      <c r="E116" s="60" t="s">
        <v>228</v>
      </c>
      <c r="F116" s="48" t="s">
        <v>229</v>
      </c>
      <c r="G116" s="34" t="s">
        <v>18</v>
      </c>
      <c r="H116" s="46" t="s">
        <v>155</v>
      </c>
      <c r="I116" s="37" t="s">
        <v>13</v>
      </c>
      <c r="J116" s="79" t="s">
        <v>90</v>
      </c>
      <c r="K116" s="66">
        <v>7500000</v>
      </c>
      <c r="L116" s="69">
        <f>K116*80%</f>
        <v>6000000</v>
      </c>
      <c r="M116" s="71">
        <f>K116*20%</f>
        <v>1500000</v>
      </c>
      <c r="N116" s="73" t="s">
        <v>403</v>
      </c>
      <c r="O116" s="76" t="s">
        <v>411</v>
      </c>
    </row>
    <row r="117" spans="1:15" s="11" customFormat="1" ht="15">
      <c r="A117" s="80"/>
      <c r="B117" s="74"/>
      <c r="C117" s="83"/>
      <c r="D117" s="86"/>
      <c r="E117" s="47" t="s">
        <v>230</v>
      </c>
      <c r="F117" s="48" t="s">
        <v>231</v>
      </c>
      <c r="G117" s="24" t="s">
        <v>18</v>
      </c>
      <c r="H117" s="46" t="s">
        <v>155</v>
      </c>
      <c r="I117" s="37" t="s">
        <v>13</v>
      </c>
      <c r="J117" s="80"/>
      <c r="K117" s="67"/>
      <c r="L117" s="70"/>
      <c r="M117" s="72"/>
      <c r="N117" s="74"/>
      <c r="O117" s="77"/>
    </row>
    <row r="118" spans="1:15" s="11" customFormat="1" ht="15">
      <c r="A118" s="80"/>
      <c r="B118" s="74"/>
      <c r="C118" s="83"/>
      <c r="D118" s="86"/>
      <c r="E118" s="47" t="s">
        <v>232</v>
      </c>
      <c r="F118" s="48" t="s">
        <v>233</v>
      </c>
      <c r="G118" s="24" t="s">
        <v>17</v>
      </c>
      <c r="H118" s="46" t="s">
        <v>152</v>
      </c>
      <c r="I118" s="37" t="s">
        <v>15</v>
      </c>
      <c r="J118" s="80"/>
      <c r="K118" s="67"/>
      <c r="L118" s="70"/>
      <c r="M118" s="72"/>
      <c r="N118" s="74"/>
      <c r="O118" s="77"/>
    </row>
    <row r="119" spans="1:15" s="11" customFormat="1" ht="15">
      <c r="A119" s="80"/>
      <c r="B119" s="74"/>
      <c r="C119" s="83"/>
      <c r="D119" s="86"/>
      <c r="E119" s="47" t="s">
        <v>234</v>
      </c>
      <c r="F119" s="48" t="s">
        <v>235</v>
      </c>
      <c r="G119" s="24" t="s">
        <v>16</v>
      </c>
      <c r="H119" s="46" t="s">
        <v>152</v>
      </c>
      <c r="I119" s="37" t="s">
        <v>13</v>
      </c>
      <c r="J119" s="80"/>
      <c r="K119" s="67"/>
      <c r="L119" s="70"/>
      <c r="M119" s="72"/>
      <c r="N119" s="74"/>
      <c r="O119" s="77"/>
    </row>
    <row r="120" spans="1:15" s="11" customFormat="1" ht="17.25" customHeight="1">
      <c r="A120" s="80"/>
      <c r="B120" s="75"/>
      <c r="C120" s="84"/>
      <c r="D120" s="87"/>
      <c r="E120" s="19"/>
      <c r="F120" s="30"/>
      <c r="G120" s="29"/>
      <c r="H120" s="29"/>
      <c r="I120" s="29"/>
      <c r="J120" s="81"/>
      <c r="K120" s="67"/>
      <c r="L120" s="110"/>
      <c r="M120" s="111"/>
      <c r="N120" s="75"/>
      <c r="O120" s="78"/>
    </row>
    <row r="121" spans="1:15" s="11" customFormat="1" ht="17.25" customHeight="1">
      <c r="A121" s="79">
        <f>A116+1</f>
        <v>23</v>
      </c>
      <c r="B121" s="73" t="s">
        <v>43</v>
      </c>
      <c r="C121" s="82" t="s">
        <v>41</v>
      </c>
      <c r="D121" s="85" t="s">
        <v>57</v>
      </c>
      <c r="E121" s="61" t="s">
        <v>236</v>
      </c>
      <c r="F121" s="48" t="s">
        <v>237</v>
      </c>
      <c r="G121" s="33" t="s">
        <v>16</v>
      </c>
      <c r="H121" s="46" t="s">
        <v>152</v>
      </c>
      <c r="I121" s="37" t="s">
        <v>13</v>
      </c>
      <c r="J121" s="79" t="s">
        <v>90</v>
      </c>
      <c r="K121" s="66">
        <v>7500000</v>
      </c>
      <c r="L121" s="69">
        <f>K121*80%</f>
        <v>6000000</v>
      </c>
      <c r="M121" s="71">
        <f>K121*20%</f>
        <v>1500000</v>
      </c>
      <c r="N121" s="73" t="s">
        <v>404</v>
      </c>
      <c r="O121" s="76" t="s">
        <v>411</v>
      </c>
    </row>
    <row r="122" spans="1:15" s="11" customFormat="1" ht="17.25" customHeight="1">
      <c r="A122" s="80"/>
      <c r="B122" s="74"/>
      <c r="C122" s="83"/>
      <c r="D122" s="86"/>
      <c r="E122" s="47" t="s">
        <v>238</v>
      </c>
      <c r="F122" s="48" t="s">
        <v>29</v>
      </c>
      <c r="G122" s="24" t="s">
        <v>18</v>
      </c>
      <c r="H122" s="46" t="s">
        <v>155</v>
      </c>
      <c r="I122" s="37" t="s">
        <v>13</v>
      </c>
      <c r="J122" s="80"/>
      <c r="K122" s="67"/>
      <c r="L122" s="70"/>
      <c r="M122" s="72"/>
      <c r="N122" s="74"/>
      <c r="O122" s="77"/>
    </row>
    <row r="123" spans="1:15" s="11" customFormat="1" ht="17.25" customHeight="1">
      <c r="A123" s="80"/>
      <c r="B123" s="74"/>
      <c r="C123" s="83"/>
      <c r="D123" s="86"/>
      <c r="E123" s="47" t="s">
        <v>239</v>
      </c>
      <c r="F123" s="48" t="s">
        <v>240</v>
      </c>
      <c r="G123" s="24" t="s">
        <v>24</v>
      </c>
      <c r="H123" s="46" t="s">
        <v>152</v>
      </c>
      <c r="I123" s="37" t="s">
        <v>13</v>
      </c>
      <c r="J123" s="80"/>
      <c r="K123" s="67"/>
      <c r="L123" s="70"/>
      <c r="M123" s="72"/>
      <c r="N123" s="74"/>
      <c r="O123" s="77"/>
    </row>
    <row r="124" spans="1:15" s="11" customFormat="1" ht="17.25" customHeight="1">
      <c r="A124" s="80"/>
      <c r="B124" s="74"/>
      <c r="C124" s="83"/>
      <c r="D124" s="86"/>
      <c r="E124" s="47" t="s">
        <v>241</v>
      </c>
      <c r="F124" s="48" t="s">
        <v>242</v>
      </c>
      <c r="G124" s="24" t="s">
        <v>16</v>
      </c>
      <c r="H124" s="46" t="s">
        <v>152</v>
      </c>
      <c r="I124" s="37" t="s">
        <v>15</v>
      </c>
      <c r="J124" s="80"/>
      <c r="K124" s="67"/>
      <c r="L124" s="70"/>
      <c r="M124" s="72"/>
      <c r="N124" s="74"/>
      <c r="O124" s="77"/>
    </row>
    <row r="125" spans="1:15" s="11" customFormat="1" ht="17.25" customHeight="1">
      <c r="A125" s="80"/>
      <c r="B125" s="75"/>
      <c r="C125" s="84"/>
      <c r="D125" s="87"/>
      <c r="E125" s="12"/>
      <c r="F125" s="30"/>
      <c r="G125" s="29"/>
      <c r="H125" s="29"/>
      <c r="I125" s="29"/>
      <c r="J125" s="81"/>
      <c r="K125" s="67"/>
      <c r="L125" s="110"/>
      <c r="M125" s="111"/>
      <c r="N125" s="75"/>
      <c r="O125" s="78"/>
    </row>
    <row r="126" spans="1:15" s="11" customFormat="1" ht="17.25" customHeight="1">
      <c r="A126" s="79">
        <f>A121+1</f>
        <v>24</v>
      </c>
      <c r="B126" s="73" t="s">
        <v>43</v>
      </c>
      <c r="C126" s="82" t="s">
        <v>42</v>
      </c>
      <c r="D126" s="85" t="s">
        <v>58</v>
      </c>
      <c r="E126" s="47" t="s">
        <v>243</v>
      </c>
      <c r="F126" s="48" t="s">
        <v>244</v>
      </c>
      <c r="G126" s="24" t="s">
        <v>16</v>
      </c>
      <c r="H126" s="46" t="s">
        <v>152</v>
      </c>
      <c r="I126" s="37" t="s">
        <v>13</v>
      </c>
      <c r="J126" s="79" t="s">
        <v>90</v>
      </c>
      <c r="K126" s="66">
        <v>7500000</v>
      </c>
      <c r="L126" s="69">
        <f>K126*80%</f>
        <v>6000000</v>
      </c>
      <c r="M126" s="71">
        <f>K126*20%</f>
        <v>1500000</v>
      </c>
      <c r="N126" s="73" t="s">
        <v>405</v>
      </c>
      <c r="O126" s="76" t="s">
        <v>411</v>
      </c>
    </row>
    <row r="127" spans="1:15" s="11" customFormat="1" ht="17.25" customHeight="1">
      <c r="A127" s="80"/>
      <c r="B127" s="74"/>
      <c r="C127" s="83"/>
      <c r="D127" s="86"/>
      <c r="E127" s="47" t="s">
        <v>245</v>
      </c>
      <c r="F127" s="48" t="s">
        <v>246</v>
      </c>
      <c r="G127" s="24" t="s">
        <v>24</v>
      </c>
      <c r="H127" s="46" t="s">
        <v>152</v>
      </c>
      <c r="I127" s="37" t="s">
        <v>15</v>
      </c>
      <c r="J127" s="80"/>
      <c r="K127" s="67"/>
      <c r="L127" s="70"/>
      <c r="M127" s="72"/>
      <c r="N127" s="74"/>
      <c r="O127" s="77"/>
    </row>
    <row r="128" spans="1:15" s="11" customFormat="1" ht="17.25" customHeight="1">
      <c r="A128" s="80"/>
      <c r="B128" s="74"/>
      <c r="C128" s="83"/>
      <c r="D128" s="86"/>
      <c r="E128" s="47" t="s">
        <v>247</v>
      </c>
      <c r="F128" s="48" t="s">
        <v>248</v>
      </c>
      <c r="G128" s="24" t="s">
        <v>16</v>
      </c>
      <c r="H128" s="46" t="s">
        <v>152</v>
      </c>
      <c r="I128" s="37" t="s">
        <v>13</v>
      </c>
      <c r="J128" s="80"/>
      <c r="K128" s="67"/>
      <c r="L128" s="70"/>
      <c r="M128" s="72"/>
      <c r="N128" s="74"/>
      <c r="O128" s="77"/>
    </row>
    <row r="129" spans="1:15" s="11" customFormat="1" ht="17.25" customHeight="1">
      <c r="A129" s="80"/>
      <c r="B129" s="74"/>
      <c r="C129" s="83"/>
      <c r="D129" s="86"/>
      <c r="E129" s="47" t="s">
        <v>249</v>
      </c>
      <c r="F129" s="48" t="s">
        <v>250</v>
      </c>
      <c r="G129" s="24" t="s">
        <v>151</v>
      </c>
      <c r="H129" s="46" t="s">
        <v>152</v>
      </c>
      <c r="I129" s="37" t="s">
        <v>13</v>
      </c>
      <c r="J129" s="80"/>
      <c r="K129" s="67"/>
      <c r="L129" s="70"/>
      <c r="M129" s="72"/>
      <c r="N129" s="74"/>
      <c r="O129" s="77"/>
    </row>
    <row r="130" spans="1:15" s="11" customFormat="1" ht="18" customHeight="1">
      <c r="A130" s="80"/>
      <c r="B130" s="75"/>
      <c r="C130" s="83"/>
      <c r="D130" s="86"/>
      <c r="E130" s="52"/>
      <c r="F130" s="26"/>
      <c r="G130" s="27"/>
      <c r="H130" s="28"/>
      <c r="I130" s="29"/>
      <c r="J130" s="81"/>
      <c r="K130" s="67"/>
      <c r="L130" s="110"/>
      <c r="M130" s="111"/>
      <c r="N130" s="74"/>
      <c r="O130" s="78"/>
    </row>
    <row r="131" spans="1:15" s="11" customFormat="1" ht="18.75" customHeight="1">
      <c r="A131" s="79">
        <f>A126+1</f>
        <v>25</v>
      </c>
      <c r="B131" s="73" t="s">
        <v>43</v>
      </c>
      <c r="C131" s="82" t="s">
        <v>42</v>
      </c>
      <c r="D131" s="85" t="s">
        <v>421</v>
      </c>
      <c r="E131" s="47" t="s">
        <v>251</v>
      </c>
      <c r="F131" s="48" t="s">
        <v>252</v>
      </c>
      <c r="G131" s="24" t="s">
        <v>24</v>
      </c>
      <c r="H131" s="25" t="s">
        <v>152</v>
      </c>
      <c r="I131" s="54" t="s">
        <v>15</v>
      </c>
      <c r="J131" s="79" t="s">
        <v>90</v>
      </c>
      <c r="K131" s="66">
        <v>7500000</v>
      </c>
      <c r="L131" s="69">
        <f>K131*80%</f>
        <v>6000000</v>
      </c>
      <c r="M131" s="71">
        <f>K131*20%</f>
        <v>1500000</v>
      </c>
      <c r="N131" s="73" t="s">
        <v>406</v>
      </c>
      <c r="O131" s="76" t="s">
        <v>411</v>
      </c>
    </row>
    <row r="132" spans="1:15" s="11" customFormat="1" ht="18.75" customHeight="1">
      <c r="A132" s="80"/>
      <c r="B132" s="74"/>
      <c r="C132" s="83"/>
      <c r="D132" s="86"/>
      <c r="E132" s="47" t="s">
        <v>253</v>
      </c>
      <c r="F132" s="48" t="s">
        <v>254</v>
      </c>
      <c r="G132" s="24" t="s">
        <v>17</v>
      </c>
      <c r="H132" s="25" t="s">
        <v>152</v>
      </c>
      <c r="I132" s="54" t="s">
        <v>15</v>
      </c>
      <c r="J132" s="80"/>
      <c r="K132" s="67"/>
      <c r="L132" s="70"/>
      <c r="M132" s="72"/>
      <c r="N132" s="74"/>
      <c r="O132" s="77"/>
    </row>
    <row r="133" spans="1:15" s="11" customFormat="1" ht="18.75" customHeight="1">
      <c r="A133" s="80"/>
      <c r="B133" s="74"/>
      <c r="C133" s="83"/>
      <c r="D133" s="86"/>
      <c r="E133" s="47" t="s">
        <v>255</v>
      </c>
      <c r="F133" s="48" t="s">
        <v>256</v>
      </c>
      <c r="G133" s="24" t="s">
        <v>19</v>
      </c>
      <c r="H133" s="25" t="s">
        <v>152</v>
      </c>
      <c r="I133" s="54" t="s">
        <v>15</v>
      </c>
      <c r="J133" s="80"/>
      <c r="K133" s="67"/>
      <c r="L133" s="70"/>
      <c r="M133" s="72"/>
      <c r="N133" s="74"/>
      <c r="O133" s="77"/>
    </row>
    <row r="134" spans="1:15" s="11" customFormat="1" ht="18.75" customHeight="1">
      <c r="A134" s="80"/>
      <c r="B134" s="74"/>
      <c r="C134" s="83"/>
      <c r="D134" s="86"/>
      <c r="E134" s="47" t="s">
        <v>257</v>
      </c>
      <c r="F134" s="48" t="s">
        <v>258</v>
      </c>
      <c r="G134" s="24" t="s">
        <v>17</v>
      </c>
      <c r="H134" s="25" t="s">
        <v>152</v>
      </c>
      <c r="I134" s="54" t="s">
        <v>13</v>
      </c>
      <c r="J134" s="80"/>
      <c r="K134" s="67"/>
      <c r="L134" s="70"/>
      <c r="M134" s="72"/>
      <c r="N134" s="74"/>
      <c r="O134" s="77"/>
    </row>
    <row r="135" spans="1:15" s="11" customFormat="1" ht="18.75" customHeight="1">
      <c r="A135" s="80"/>
      <c r="B135" s="75"/>
      <c r="C135" s="83"/>
      <c r="D135" s="86"/>
      <c r="E135" s="47" t="s">
        <v>259</v>
      </c>
      <c r="F135" s="48" t="s">
        <v>260</v>
      </c>
      <c r="G135" s="24" t="s">
        <v>12</v>
      </c>
      <c r="H135" s="25" t="s">
        <v>152</v>
      </c>
      <c r="I135" s="54" t="s">
        <v>13</v>
      </c>
      <c r="J135" s="81"/>
      <c r="K135" s="67"/>
      <c r="L135" s="70"/>
      <c r="M135" s="72"/>
      <c r="N135" s="74"/>
      <c r="O135" s="78"/>
    </row>
    <row r="136" spans="1:15" s="11" customFormat="1" ht="18.75" customHeight="1">
      <c r="A136" s="79">
        <f>A131+1</f>
        <v>26</v>
      </c>
      <c r="B136" s="73" t="s">
        <v>43</v>
      </c>
      <c r="C136" s="82" t="s">
        <v>41</v>
      </c>
      <c r="D136" s="85" t="s">
        <v>422</v>
      </c>
      <c r="E136" s="47" t="s">
        <v>261</v>
      </c>
      <c r="F136" s="48" t="s">
        <v>262</v>
      </c>
      <c r="G136" s="24" t="s">
        <v>17</v>
      </c>
      <c r="H136" s="25" t="s">
        <v>152</v>
      </c>
      <c r="I136" s="54" t="s">
        <v>13</v>
      </c>
      <c r="J136" s="79" t="s">
        <v>90</v>
      </c>
      <c r="K136" s="66">
        <v>7500000</v>
      </c>
      <c r="L136" s="69">
        <f>K136*80%</f>
        <v>6000000</v>
      </c>
      <c r="M136" s="71">
        <f>K136*20%</f>
        <v>1500000</v>
      </c>
      <c r="N136" s="73" t="s">
        <v>407</v>
      </c>
      <c r="O136" s="76" t="s">
        <v>411</v>
      </c>
    </row>
    <row r="137" spans="1:15" s="11" customFormat="1" ht="18.75" customHeight="1">
      <c r="A137" s="80"/>
      <c r="B137" s="74"/>
      <c r="C137" s="83"/>
      <c r="D137" s="86"/>
      <c r="E137" s="47" t="s">
        <v>263</v>
      </c>
      <c r="F137" s="48" t="s">
        <v>264</v>
      </c>
      <c r="G137" s="24" t="s">
        <v>19</v>
      </c>
      <c r="H137" s="25" t="s">
        <v>152</v>
      </c>
      <c r="I137" s="54" t="s">
        <v>15</v>
      </c>
      <c r="J137" s="80"/>
      <c r="K137" s="67"/>
      <c r="L137" s="70"/>
      <c r="M137" s="72"/>
      <c r="N137" s="74"/>
      <c r="O137" s="77"/>
    </row>
    <row r="138" spans="1:15" s="11" customFormat="1" ht="18.75" customHeight="1">
      <c r="A138" s="80"/>
      <c r="B138" s="74"/>
      <c r="C138" s="83"/>
      <c r="D138" s="86"/>
      <c r="E138" s="47" t="s">
        <v>265</v>
      </c>
      <c r="F138" s="48" t="s">
        <v>266</v>
      </c>
      <c r="G138" s="24" t="s">
        <v>24</v>
      </c>
      <c r="H138" s="25" t="s">
        <v>152</v>
      </c>
      <c r="I138" s="54" t="s">
        <v>13</v>
      </c>
      <c r="J138" s="80"/>
      <c r="K138" s="67"/>
      <c r="L138" s="70"/>
      <c r="M138" s="72"/>
      <c r="N138" s="74"/>
      <c r="O138" s="77"/>
    </row>
    <row r="139" spans="1:15" s="11" customFormat="1" ht="18.75" customHeight="1">
      <c r="A139" s="81"/>
      <c r="B139" s="75"/>
      <c r="C139" s="84"/>
      <c r="D139" s="87"/>
      <c r="E139" s="47" t="s">
        <v>267</v>
      </c>
      <c r="F139" s="48" t="s">
        <v>268</v>
      </c>
      <c r="G139" s="24" t="s">
        <v>151</v>
      </c>
      <c r="H139" s="25" t="s">
        <v>152</v>
      </c>
      <c r="I139" s="54" t="s">
        <v>13</v>
      </c>
      <c r="J139" s="81"/>
      <c r="K139" s="68"/>
      <c r="L139" s="110"/>
      <c r="M139" s="111"/>
      <c r="N139" s="75"/>
      <c r="O139" s="78"/>
    </row>
    <row r="140" spans="1:15" s="11" customFormat="1" ht="17.25" customHeight="1">
      <c r="A140" s="79">
        <f>A136+1</f>
        <v>27</v>
      </c>
      <c r="B140" s="73" t="s">
        <v>43</v>
      </c>
      <c r="C140" s="82" t="s">
        <v>44</v>
      </c>
      <c r="D140" s="85" t="s">
        <v>59</v>
      </c>
      <c r="E140" s="47" t="s">
        <v>271</v>
      </c>
      <c r="F140" s="48" t="s">
        <v>272</v>
      </c>
      <c r="G140" s="24" t="s">
        <v>17</v>
      </c>
      <c r="H140" s="25" t="s">
        <v>155</v>
      </c>
      <c r="I140" s="54" t="s">
        <v>13</v>
      </c>
      <c r="J140" s="79" t="s">
        <v>90</v>
      </c>
      <c r="K140" s="66">
        <v>7500000</v>
      </c>
      <c r="L140" s="69">
        <f>K140*80%</f>
        <v>6000000</v>
      </c>
      <c r="M140" s="71">
        <f>K140*20%</f>
        <v>1500000</v>
      </c>
      <c r="N140" s="73" t="s">
        <v>375</v>
      </c>
      <c r="O140" s="76" t="s">
        <v>411</v>
      </c>
    </row>
    <row r="141" spans="1:15" s="11" customFormat="1" ht="17.25" customHeight="1">
      <c r="A141" s="80"/>
      <c r="B141" s="74"/>
      <c r="C141" s="83"/>
      <c r="D141" s="86"/>
      <c r="E141" s="47" t="s">
        <v>269</v>
      </c>
      <c r="F141" s="48" t="s">
        <v>270</v>
      </c>
      <c r="G141" s="24" t="s">
        <v>18</v>
      </c>
      <c r="H141" s="25" t="s">
        <v>155</v>
      </c>
      <c r="I141" s="54" t="s">
        <v>13</v>
      </c>
      <c r="J141" s="80"/>
      <c r="K141" s="67"/>
      <c r="L141" s="70"/>
      <c r="M141" s="72"/>
      <c r="N141" s="74"/>
      <c r="O141" s="77"/>
    </row>
    <row r="142" spans="1:15" s="11" customFormat="1" ht="17.25" customHeight="1">
      <c r="A142" s="80"/>
      <c r="B142" s="74"/>
      <c r="C142" s="83"/>
      <c r="D142" s="86"/>
      <c r="E142" s="47" t="s">
        <v>273</v>
      </c>
      <c r="F142" s="48" t="s">
        <v>274</v>
      </c>
      <c r="G142" s="24" t="s">
        <v>17</v>
      </c>
      <c r="H142" s="25" t="s">
        <v>155</v>
      </c>
      <c r="I142" s="54" t="s">
        <v>13</v>
      </c>
      <c r="J142" s="80"/>
      <c r="K142" s="67"/>
      <c r="L142" s="70"/>
      <c r="M142" s="72"/>
      <c r="N142" s="74"/>
      <c r="O142" s="77"/>
    </row>
    <row r="143" spans="1:15" s="11" customFormat="1" ht="17.25" customHeight="1">
      <c r="A143" s="80"/>
      <c r="B143" s="74"/>
      <c r="C143" s="83"/>
      <c r="D143" s="86"/>
      <c r="E143" s="47" t="s">
        <v>275</v>
      </c>
      <c r="F143" s="48" t="s">
        <v>276</v>
      </c>
      <c r="G143" s="24" t="s">
        <v>12</v>
      </c>
      <c r="H143" s="25" t="s">
        <v>155</v>
      </c>
      <c r="I143" s="54" t="s">
        <v>15</v>
      </c>
      <c r="J143" s="80"/>
      <c r="K143" s="67"/>
      <c r="L143" s="70"/>
      <c r="M143" s="72"/>
      <c r="N143" s="74"/>
      <c r="O143" s="77"/>
    </row>
    <row r="144" spans="1:15" s="11" customFormat="1" ht="17.25" customHeight="1">
      <c r="A144" s="80"/>
      <c r="B144" s="75"/>
      <c r="C144" s="83"/>
      <c r="D144" s="86"/>
      <c r="E144" s="62" t="s">
        <v>277</v>
      </c>
      <c r="F144" s="48" t="s">
        <v>27</v>
      </c>
      <c r="G144" s="24" t="s">
        <v>19</v>
      </c>
      <c r="H144" s="25" t="s">
        <v>278</v>
      </c>
      <c r="I144" s="54" t="s">
        <v>15</v>
      </c>
      <c r="J144" s="81"/>
      <c r="K144" s="67"/>
      <c r="L144" s="70"/>
      <c r="M144" s="72"/>
      <c r="N144" s="74"/>
      <c r="O144" s="78"/>
    </row>
    <row r="145" spans="1:15" s="11" customFormat="1" ht="17.25" customHeight="1">
      <c r="A145" s="79">
        <f>A140+1</f>
        <v>28</v>
      </c>
      <c r="B145" s="73" t="s">
        <v>43</v>
      </c>
      <c r="C145" s="82" t="s">
        <v>44</v>
      </c>
      <c r="D145" s="85" t="s">
        <v>60</v>
      </c>
      <c r="E145" s="47" t="s">
        <v>279</v>
      </c>
      <c r="F145" s="48" t="s">
        <v>280</v>
      </c>
      <c r="G145" s="24" t="s">
        <v>17</v>
      </c>
      <c r="H145" s="25" t="s">
        <v>152</v>
      </c>
      <c r="I145" s="54" t="s">
        <v>13</v>
      </c>
      <c r="J145" s="79" t="s">
        <v>90</v>
      </c>
      <c r="K145" s="66">
        <v>7500000</v>
      </c>
      <c r="L145" s="69">
        <f>K145*80%</f>
        <v>6000000</v>
      </c>
      <c r="M145" s="71">
        <f>K145*20%</f>
        <v>1500000</v>
      </c>
      <c r="N145" s="73" t="s">
        <v>373</v>
      </c>
      <c r="O145" s="76" t="s">
        <v>411</v>
      </c>
    </row>
    <row r="146" spans="1:15" s="11" customFormat="1" ht="17.25" customHeight="1">
      <c r="A146" s="80"/>
      <c r="B146" s="74"/>
      <c r="C146" s="83"/>
      <c r="D146" s="86"/>
      <c r="E146" s="47" t="s">
        <v>281</v>
      </c>
      <c r="F146" s="48" t="s">
        <v>282</v>
      </c>
      <c r="G146" s="24" t="s">
        <v>24</v>
      </c>
      <c r="H146" s="25" t="s">
        <v>152</v>
      </c>
      <c r="I146" s="54" t="s">
        <v>15</v>
      </c>
      <c r="J146" s="80"/>
      <c r="K146" s="67"/>
      <c r="L146" s="70"/>
      <c r="M146" s="72"/>
      <c r="N146" s="74"/>
      <c r="O146" s="77"/>
    </row>
    <row r="147" spans="1:15" s="11" customFormat="1" ht="17.25" customHeight="1">
      <c r="A147" s="80"/>
      <c r="B147" s="74"/>
      <c r="C147" s="83"/>
      <c r="D147" s="86"/>
      <c r="E147" s="47" t="s">
        <v>283</v>
      </c>
      <c r="F147" s="48" t="s">
        <v>284</v>
      </c>
      <c r="G147" s="24" t="s">
        <v>151</v>
      </c>
      <c r="H147" s="25" t="s">
        <v>152</v>
      </c>
      <c r="I147" s="54" t="s">
        <v>13</v>
      </c>
      <c r="J147" s="80"/>
      <c r="K147" s="67"/>
      <c r="L147" s="70"/>
      <c r="M147" s="72"/>
      <c r="N147" s="74"/>
      <c r="O147" s="77"/>
    </row>
    <row r="148" spans="1:15" s="11" customFormat="1" ht="17.25" customHeight="1">
      <c r="A148" s="80"/>
      <c r="B148" s="74"/>
      <c r="C148" s="83"/>
      <c r="D148" s="86"/>
      <c r="E148" s="47" t="s">
        <v>285</v>
      </c>
      <c r="F148" s="48" t="s">
        <v>30</v>
      </c>
      <c r="G148" s="24" t="s">
        <v>18</v>
      </c>
      <c r="H148" s="25" t="s">
        <v>155</v>
      </c>
      <c r="I148" s="54" t="s">
        <v>15</v>
      </c>
      <c r="J148" s="80"/>
      <c r="K148" s="67"/>
      <c r="L148" s="70"/>
      <c r="M148" s="72"/>
      <c r="N148" s="74"/>
      <c r="O148" s="77"/>
    </row>
    <row r="149" spans="1:15" s="11" customFormat="1" ht="17.25" customHeight="1">
      <c r="A149" s="80"/>
      <c r="B149" s="75"/>
      <c r="C149" s="83"/>
      <c r="D149" s="86"/>
      <c r="E149" s="47" t="s">
        <v>286</v>
      </c>
      <c r="F149" s="48" t="s">
        <v>287</v>
      </c>
      <c r="G149" s="24" t="s">
        <v>19</v>
      </c>
      <c r="H149" s="25" t="s">
        <v>152</v>
      </c>
      <c r="I149" s="54" t="s">
        <v>13</v>
      </c>
      <c r="J149" s="81"/>
      <c r="K149" s="67"/>
      <c r="L149" s="70"/>
      <c r="M149" s="72"/>
      <c r="N149" s="74"/>
      <c r="O149" s="78"/>
    </row>
    <row r="150" spans="1:15" s="11" customFormat="1" ht="17.25" customHeight="1">
      <c r="A150" s="79">
        <f>A145+1</f>
        <v>29</v>
      </c>
      <c r="B150" s="73" t="s">
        <v>43</v>
      </c>
      <c r="C150" s="82" t="s">
        <v>44</v>
      </c>
      <c r="D150" s="85" t="s">
        <v>61</v>
      </c>
      <c r="E150" s="47" t="s">
        <v>288</v>
      </c>
      <c r="F150" s="48" t="s">
        <v>289</v>
      </c>
      <c r="G150" s="24" t="s">
        <v>19</v>
      </c>
      <c r="H150" s="46" t="s">
        <v>155</v>
      </c>
      <c r="I150" s="37" t="s">
        <v>15</v>
      </c>
      <c r="J150" s="79" t="s">
        <v>90</v>
      </c>
      <c r="K150" s="66">
        <v>7500000</v>
      </c>
      <c r="L150" s="69">
        <f>K150*80%</f>
        <v>6000000</v>
      </c>
      <c r="M150" s="71">
        <f>K150*20%</f>
        <v>1500000</v>
      </c>
      <c r="N150" s="73" t="s">
        <v>374</v>
      </c>
      <c r="O150" s="76" t="s">
        <v>411</v>
      </c>
    </row>
    <row r="151" spans="1:15" s="11" customFormat="1" ht="17.25" customHeight="1">
      <c r="A151" s="80"/>
      <c r="B151" s="74"/>
      <c r="C151" s="83"/>
      <c r="D151" s="86"/>
      <c r="E151" s="47" t="s">
        <v>290</v>
      </c>
      <c r="F151" s="48" t="s">
        <v>291</v>
      </c>
      <c r="G151" s="24" t="s">
        <v>16</v>
      </c>
      <c r="H151" s="46" t="s">
        <v>152</v>
      </c>
      <c r="I151" s="37" t="s">
        <v>13</v>
      </c>
      <c r="J151" s="80"/>
      <c r="K151" s="67"/>
      <c r="L151" s="70"/>
      <c r="M151" s="72"/>
      <c r="N151" s="74"/>
      <c r="O151" s="77"/>
    </row>
    <row r="152" spans="1:15" s="11" customFormat="1" ht="17.25" customHeight="1">
      <c r="A152" s="80"/>
      <c r="B152" s="74"/>
      <c r="C152" s="83"/>
      <c r="D152" s="86"/>
      <c r="E152" s="47" t="s">
        <v>292</v>
      </c>
      <c r="F152" s="48" t="s">
        <v>293</v>
      </c>
      <c r="G152" s="24" t="s">
        <v>16</v>
      </c>
      <c r="H152" s="46" t="s">
        <v>152</v>
      </c>
      <c r="I152" s="37" t="s">
        <v>13</v>
      </c>
      <c r="J152" s="80"/>
      <c r="K152" s="67"/>
      <c r="L152" s="70"/>
      <c r="M152" s="72"/>
      <c r="N152" s="74"/>
      <c r="O152" s="77"/>
    </row>
    <row r="153" spans="1:15" s="11" customFormat="1" ht="17.25" customHeight="1">
      <c r="A153" s="80"/>
      <c r="B153" s="74"/>
      <c r="C153" s="83"/>
      <c r="D153" s="86"/>
      <c r="E153" s="47" t="s">
        <v>294</v>
      </c>
      <c r="F153" s="48" t="s">
        <v>295</v>
      </c>
      <c r="G153" s="24" t="s">
        <v>19</v>
      </c>
      <c r="H153" s="46" t="s">
        <v>152</v>
      </c>
      <c r="I153" s="37" t="s">
        <v>15</v>
      </c>
      <c r="J153" s="80"/>
      <c r="K153" s="67"/>
      <c r="L153" s="70"/>
      <c r="M153" s="72"/>
      <c r="N153" s="74"/>
      <c r="O153" s="77"/>
    </row>
    <row r="154" spans="1:15" s="11" customFormat="1" ht="17.25" customHeight="1">
      <c r="A154" s="80"/>
      <c r="B154" s="75"/>
      <c r="C154" s="83"/>
      <c r="D154" s="86"/>
      <c r="E154" s="47" t="s">
        <v>296</v>
      </c>
      <c r="F154" s="48" t="s">
        <v>31</v>
      </c>
      <c r="G154" s="24" t="s">
        <v>18</v>
      </c>
      <c r="H154" s="46" t="s">
        <v>155</v>
      </c>
      <c r="I154" s="37" t="s">
        <v>15</v>
      </c>
      <c r="J154" s="81"/>
      <c r="K154" s="67"/>
      <c r="L154" s="70"/>
      <c r="M154" s="72"/>
      <c r="N154" s="74"/>
      <c r="O154" s="78"/>
    </row>
    <row r="155" spans="1:15" s="11" customFormat="1" ht="17.25" customHeight="1">
      <c r="A155" s="79">
        <f>A150+1</f>
        <v>30</v>
      </c>
      <c r="B155" s="73" t="s">
        <v>43</v>
      </c>
      <c r="C155" s="82" t="s">
        <v>44</v>
      </c>
      <c r="D155" s="85" t="s">
        <v>62</v>
      </c>
      <c r="E155" s="53" t="s">
        <v>386</v>
      </c>
      <c r="F155" s="48" t="s">
        <v>297</v>
      </c>
      <c r="G155" s="33" t="s">
        <v>16</v>
      </c>
      <c r="H155" s="46" t="s">
        <v>152</v>
      </c>
      <c r="I155" s="37" t="s">
        <v>13</v>
      </c>
      <c r="J155" s="79" t="s">
        <v>90</v>
      </c>
      <c r="K155" s="66">
        <v>7500000</v>
      </c>
      <c r="L155" s="69">
        <f>K155*80%</f>
        <v>6000000</v>
      </c>
      <c r="M155" s="71">
        <f>K155*20%</f>
        <v>1500000</v>
      </c>
      <c r="N155" s="73" t="s">
        <v>408</v>
      </c>
      <c r="O155" s="76" t="s">
        <v>411</v>
      </c>
    </row>
    <row r="156" spans="1:15" s="11" customFormat="1" ht="17.25" customHeight="1">
      <c r="A156" s="80"/>
      <c r="B156" s="74"/>
      <c r="C156" s="83"/>
      <c r="D156" s="86"/>
      <c r="E156" s="47" t="s">
        <v>385</v>
      </c>
      <c r="F156" s="48" t="s">
        <v>298</v>
      </c>
      <c r="G156" s="64" t="s">
        <v>16</v>
      </c>
      <c r="H156" s="46" t="s">
        <v>152</v>
      </c>
      <c r="I156" s="37" t="s">
        <v>15</v>
      </c>
      <c r="J156" s="80"/>
      <c r="K156" s="67"/>
      <c r="L156" s="70"/>
      <c r="M156" s="72"/>
      <c r="N156" s="74"/>
      <c r="O156" s="77"/>
    </row>
    <row r="157" spans="1:15" s="11" customFormat="1" ht="17.25" customHeight="1">
      <c r="A157" s="80"/>
      <c r="B157" s="74"/>
      <c r="C157" s="83"/>
      <c r="D157" s="86"/>
      <c r="E157" s="47" t="s">
        <v>299</v>
      </c>
      <c r="F157" s="48" t="s">
        <v>300</v>
      </c>
      <c r="G157" s="34" t="s">
        <v>16</v>
      </c>
      <c r="H157" s="46" t="s">
        <v>152</v>
      </c>
      <c r="I157" s="37" t="s">
        <v>13</v>
      </c>
      <c r="J157" s="80"/>
      <c r="K157" s="67"/>
      <c r="L157" s="70"/>
      <c r="M157" s="72"/>
      <c r="N157" s="74"/>
      <c r="O157" s="77"/>
    </row>
    <row r="158" spans="1:15" s="11" customFormat="1" ht="17.25" customHeight="1">
      <c r="A158" s="80"/>
      <c r="B158" s="74"/>
      <c r="C158" s="83"/>
      <c r="D158" s="86"/>
      <c r="E158" s="47" t="s">
        <v>301</v>
      </c>
      <c r="F158" s="48" t="s">
        <v>302</v>
      </c>
      <c r="G158" s="64" t="s">
        <v>16</v>
      </c>
      <c r="H158" s="46" t="s">
        <v>152</v>
      </c>
      <c r="I158" s="37" t="s">
        <v>13</v>
      </c>
      <c r="J158" s="80"/>
      <c r="K158" s="67"/>
      <c r="L158" s="70"/>
      <c r="M158" s="72"/>
      <c r="N158" s="74"/>
      <c r="O158" s="77"/>
    </row>
    <row r="159" spans="1:15" s="11" customFormat="1" ht="17.25" customHeight="1">
      <c r="A159" s="80"/>
      <c r="B159" s="75"/>
      <c r="C159" s="83"/>
      <c r="D159" s="86"/>
      <c r="E159" s="47" t="s">
        <v>303</v>
      </c>
      <c r="F159" s="48" t="s">
        <v>304</v>
      </c>
      <c r="G159" s="64" t="s">
        <v>16</v>
      </c>
      <c r="H159" s="46" t="s">
        <v>152</v>
      </c>
      <c r="I159" s="37" t="s">
        <v>13</v>
      </c>
      <c r="J159" s="81"/>
      <c r="K159" s="67"/>
      <c r="L159" s="70"/>
      <c r="M159" s="72"/>
      <c r="N159" s="74"/>
      <c r="O159" s="78"/>
    </row>
    <row r="160" spans="1:15" s="11" customFormat="1" ht="17.25" customHeight="1">
      <c r="A160" s="79">
        <f>A155+1</f>
        <v>31</v>
      </c>
      <c r="B160" s="73" t="s">
        <v>43</v>
      </c>
      <c r="C160" s="82" t="s">
        <v>44</v>
      </c>
      <c r="D160" s="85" t="s">
        <v>63</v>
      </c>
      <c r="E160" s="47" t="s">
        <v>305</v>
      </c>
      <c r="F160" s="48" t="s">
        <v>306</v>
      </c>
      <c r="G160" s="24" t="s">
        <v>151</v>
      </c>
      <c r="H160" s="25" t="s">
        <v>152</v>
      </c>
      <c r="I160" s="54" t="s">
        <v>13</v>
      </c>
      <c r="J160" s="79" t="s">
        <v>90</v>
      </c>
      <c r="K160" s="66">
        <v>7500000</v>
      </c>
      <c r="L160" s="69">
        <f>K160*80%</f>
        <v>6000000</v>
      </c>
      <c r="M160" s="71">
        <f>K160*20%</f>
        <v>1500000</v>
      </c>
      <c r="N160" s="73" t="s">
        <v>376</v>
      </c>
      <c r="O160" s="76" t="s">
        <v>411</v>
      </c>
    </row>
    <row r="161" spans="1:15" s="11" customFormat="1" ht="17.25" customHeight="1">
      <c r="A161" s="80"/>
      <c r="B161" s="74"/>
      <c r="C161" s="83"/>
      <c r="D161" s="86"/>
      <c r="E161" s="47" t="s">
        <v>307</v>
      </c>
      <c r="F161" s="48" t="s">
        <v>308</v>
      </c>
      <c r="G161" s="24" t="s">
        <v>24</v>
      </c>
      <c r="H161" s="25" t="s">
        <v>152</v>
      </c>
      <c r="I161" s="54" t="s">
        <v>13</v>
      </c>
      <c r="J161" s="80"/>
      <c r="K161" s="67"/>
      <c r="L161" s="70"/>
      <c r="M161" s="72"/>
      <c r="N161" s="74"/>
      <c r="O161" s="77"/>
    </row>
    <row r="162" spans="1:15" s="11" customFormat="1" ht="17.25" customHeight="1">
      <c r="A162" s="80"/>
      <c r="B162" s="74"/>
      <c r="C162" s="83"/>
      <c r="D162" s="86"/>
      <c r="E162" s="47" t="s">
        <v>309</v>
      </c>
      <c r="F162" s="48" t="s">
        <v>310</v>
      </c>
      <c r="G162" s="24" t="s">
        <v>17</v>
      </c>
      <c r="H162" s="25" t="s">
        <v>152</v>
      </c>
      <c r="I162" s="54" t="s">
        <v>15</v>
      </c>
      <c r="J162" s="80"/>
      <c r="K162" s="67"/>
      <c r="L162" s="70"/>
      <c r="M162" s="72"/>
      <c r="N162" s="74"/>
      <c r="O162" s="77"/>
    </row>
    <row r="163" spans="1:15" s="11" customFormat="1" ht="17.25" customHeight="1">
      <c r="A163" s="80"/>
      <c r="B163" s="74"/>
      <c r="C163" s="83"/>
      <c r="D163" s="86"/>
      <c r="E163" s="47" t="s">
        <v>311</v>
      </c>
      <c r="F163" s="48" t="s">
        <v>312</v>
      </c>
      <c r="G163" s="24" t="s">
        <v>151</v>
      </c>
      <c r="H163" s="25" t="s">
        <v>152</v>
      </c>
      <c r="I163" s="54" t="s">
        <v>13</v>
      </c>
      <c r="J163" s="80"/>
      <c r="K163" s="67"/>
      <c r="L163" s="70"/>
      <c r="M163" s="72"/>
      <c r="N163" s="74"/>
      <c r="O163" s="77"/>
    </row>
    <row r="164" spans="1:15" s="11" customFormat="1" ht="17.25" customHeight="1">
      <c r="A164" s="80"/>
      <c r="B164" s="75"/>
      <c r="C164" s="83"/>
      <c r="D164" s="86"/>
      <c r="E164" s="47" t="s">
        <v>313</v>
      </c>
      <c r="F164" s="48" t="s">
        <v>314</v>
      </c>
      <c r="G164" s="24" t="s">
        <v>16</v>
      </c>
      <c r="H164" s="25" t="s">
        <v>152</v>
      </c>
      <c r="I164" s="54" t="s">
        <v>15</v>
      </c>
      <c r="J164" s="81"/>
      <c r="K164" s="67"/>
      <c r="L164" s="70"/>
      <c r="M164" s="72"/>
      <c r="N164" s="74"/>
      <c r="O164" s="78"/>
    </row>
    <row r="165" spans="1:15" s="11" customFormat="1" ht="17.25" customHeight="1">
      <c r="A165" s="79">
        <f>A160+1</f>
        <v>32</v>
      </c>
      <c r="B165" s="73" t="s">
        <v>43</v>
      </c>
      <c r="C165" s="82" t="s">
        <v>45</v>
      </c>
      <c r="D165" s="85" t="s">
        <v>64</v>
      </c>
      <c r="E165" s="47" t="s">
        <v>315</v>
      </c>
      <c r="F165" s="48" t="s">
        <v>316</v>
      </c>
      <c r="G165" s="64" t="s">
        <v>16</v>
      </c>
      <c r="H165" s="46" t="s">
        <v>152</v>
      </c>
      <c r="I165" s="37" t="s">
        <v>13</v>
      </c>
      <c r="J165" s="79" t="s">
        <v>90</v>
      </c>
      <c r="K165" s="66">
        <v>7500000</v>
      </c>
      <c r="L165" s="69">
        <f>K165*80%</f>
        <v>6000000</v>
      </c>
      <c r="M165" s="71">
        <f>K165*20%</f>
        <v>1500000</v>
      </c>
      <c r="N165" s="73" t="s">
        <v>380</v>
      </c>
      <c r="O165" s="76" t="s">
        <v>89</v>
      </c>
    </row>
    <row r="166" spans="1:15" s="11" customFormat="1" ht="17.25" customHeight="1">
      <c r="A166" s="80"/>
      <c r="B166" s="74"/>
      <c r="C166" s="83"/>
      <c r="D166" s="86"/>
      <c r="E166" s="47" t="s">
        <v>317</v>
      </c>
      <c r="F166" s="48" t="s">
        <v>318</v>
      </c>
      <c r="G166" s="64" t="s">
        <v>12</v>
      </c>
      <c r="H166" s="46" t="s">
        <v>155</v>
      </c>
      <c r="I166" s="37" t="s">
        <v>13</v>
      </c>
      <c r="J166" s="80"/>
      <c r="K166" s="67"/>
      <c r="L166" s="70"/>
      <c r="M166" s="72"/>
      <c r="N166" s="74"/>
      <c r="O166" s="77"/>
    </row>
    <row r="167" spans="1:15" s="11" customFormat="1" ht="17.25" customHeight="1">
      <c r="A167" s="80"/>
      <c r="B167" s="74"/>
      <c r="C167" s="83"/>
      <c r="D167" s="86"/>
      <c r="E167" s="47" t="s">
        <v>211</v>
      </c>
      <c r="F167" s="48" t="s">
        <v>212</v>
      </c>
      <c r="G167" s="33" t="s">
        <v>18</v>
      </c>
      <c r="H167" s="46" t="s">
        <v>155</v>
      </c>
      <c r="I167" s="37" t="s">
        <v>13</v>
      </c>
      <c r="J167" s="80"/>
      <c r="K167" s="67"/>
      <c r="L167" s="70"/>
      <c r="M167" s="72"/>
      <c r="N167" s="74"/>
      <c r="O167" s="77"/>
    </row>
    <row r="168" spans="1:15" s="11" customFormat="1" ht="17.25" customHeight="1">
      <c r="A168" s="80"/>
      <c r="B168" s="74"/>
      <c r="C168" s="83"/>
      <c r="D168" s="86"/>
      <c r="E168" s="47"/>
      <c r="F168" s="48"/>
      <c r="G168" s="33"/>
      <c r="H168" s="46"/>
      <c r="I168" s="37"/>
      <c r="J168" s="80"/>
      <c r="K168" s="67"/>
      <c r="L168" s="70"/>
      <c r="M168" s="72"/>
      <c r="N168" s="74"/>
      <c r="O168" s="77"/>
    </row>
    <row r="169" spans="1:15" s="11" customFormat="1" ht="17.25" customHeight="1">
      <c r="A169" s="80"/>
      <c r="B169" s="75"/>
      <c r="C169" s="83"/>
      <c r="D169" s="86"/>
      <c r="E169" s="52"/>
      <c r="F169" s="26"/>
      <c r="G169" s="27"/>
      <c r="H169" s="28"/>
      <c r="I169" s="27"/>
      <c r="J169" s="81"/>
      <c r="K169" s="67"/>
      <c r="L169" s="70"/>
      <c r="M169" s="72"/>
      <c r="N169" s="74"/>
      <c r="O169" s="78"/>
    </row>
    <row r="170" spans="1:15" s="11" customFormat="1" ht="21" customHeight="1">
      <c r="A170" s="79">
        <f>A165+1</f>
        <v>33</v>
      </c>
      <c r="B170" s="73" t="s">
        <v>43</v>
      </c>
      <c r="C170" s="82" t="s">
        <v>45</v>
      </c>
      <c r="D170" s="85" t="s">
        <v>65</v>
      </c>
      <c r="E170" s="47" t="s">
        <v>319</v>
      </c>
      <c r="F170" s="48" t="s">
        <v>320</v>
      </c>
      <c r="G170" s="24" t="s">
        <v>19</v>
      </c>
      <c r="H170" s="25" t="s">
        <v>155</v>
      </c>
      <c r="I170" s="54" t="s">
        <v>13</v>
      </c>
      <c r="J170" s="79" t="s">
        <v>90</v>
      </c>
      <c r="K170" s="66">
        <v>10000000</v>
      </c>
      <c r="L170" s="69">
        <f>K170*80%</f>
        <v>8000000</v>
      </c>
      <c r="M170" s="71">
        <f>K170*20%</f>
        <v>2000000</v>
      </c>
      <c r="N170" s="73" t="s">
        <v>370</v>
      </c>
      <c r="O170" s="76" t="s">
        <v>411</v>
      </c>
    </row>
    <row r="171" spans="1:15" s="11" customFormat="1" ht="21" customHeight="1">
      <c r="A171" s="80"/>
      <c r="B171" s="74"/>
      <c r="C171" s="83"/>
      <c r="D171" s="86"/>
      <c r="E171" s="47" t="s">
        <v>285</v>
      </c>
      <c r="F171" s="48" t="s">
        <v>30</v>
      </c>
      <c r="G171" s="24" t="s">
        <v>18</v>
      </c>
      <c r="H171" s="25" t="s">
        <v>155</v>
      </c>
      <c r="I171" s="54" t="s">
        <v>15</v>
      </c>
      <c r="J171" s="80"/>
      <c r="K171" s="67"/>
      <c r="L171" s="70"/>
      <c r="M171" s="72"/>
      <c r="N171" s="74"/>
      <c r="O171" s="77"/>
    </row>
    <row r="172" spans="1:15" s="11" customFormat="1" ht="21" customHeight="1">
      <c r="A172" s="80"/>
      <c r="B172" s="74"/>
      <c r="C172" s="83"/>
      <c r="D172" s="86"/>
      <c r="E172" s="47" t="s">
        <v>321</v>
      </c>
      <c r="F172" s="48" t="s">
        <v>322</v>
      </c>
      <c r="G172" s="24" t="s">
        <v>17</v>
      </c>
      <c r="H172" s="25" t="s">
        <v>155</v>
      </c>
      <c r="I172" s="54" t="s">
        <v>15</v>
      </c>
      <c r="J172" s="80"/>
      <c r="K172" s="67"/>
      <c r="L172" s="70"/>
      <c r="M172" s="72"/>
      <c r="N172" s="74"/>
      <c r="O172" s="77"/>
    </row>
    <row r="173" spans="1:15" s="11" customFormat="1" ht="21" customHeight="1">
      <c r="A173" s="80"/>
      <c r="B173" s="74"/>
      <c r="C173" s="83"/>
      <c r="D173" s="86"/>
      <c r="E173" s="47" t="s">
        <v>185</v>
      </c>
      <c r="F173" s="48" t="s">
        <v>186</v>
      </c>
      <c r="G173" s="24" t="s">
        <v>19</v>
      </c>
      <c r="H173" s="25" t="s">
        <v>152</v>
      </c>
      <c r="I173" s="54" t="s">
        <v>15</v>
      </c>
      <c r="J173" s="80"/>
      <c r="K173" s="67"/>
      <c r="L173" s="70"/>
      <c r="M173" s="72"/>
      <c r="N173" s="74"/>
      <c r="O173" s="77"/>
    </row>
    <row r="174" spans="1:15" s="11" customFormat="1" ht="21" customHeight="1">
      <c r="A174" s="80"/>
      <c r="B174" s="75"/>
      <c r="C174" s="83"/>
      <c r="D174" s="86"/>
      <c r="E174" s="47" t="s">
        <v>215</v>
      </c>
      <c r="F174" s="48" t="s">
        <v>216</v>
      </c>
      <c r="G174" s="24" t="s">
        <v>24</v>
      </c>
      <c r="H174" s="25" t="s">
        <v>152</v>
      </c>
      <c r="I174" s="54" t="s">
        <v>13</v>
      </c>
      <c r="J174" s="81"/>
      <c r="K174" s="67"/>
      <c r="L174" s="70"/>
      <c r="M174" s="72"/>
      <c r="N174" s="74"/>
      <c r="O174" s="78"/>
    </row>
    <row r="175" spans="1:15" s="11" customFormat="1" ht="17.25" customHeight="1">
      <c r="A175" s="79">
        <f>A170+1</f>
        <v>34</v>
      </c>
      <c r="B175" s="73" t="s">
        <v>43</v>
      </c>
      <c r="C175" s="82" t="s">
        <v>40</v>
      </c>
      <c r="D175" s="85" t="s">
        <v>66</v>
      </c>
      <c r="E175" s="47" t="s">
        <v>193</v>
      </c>
      <c r="F175" s="48" t="s">
        <v>194</v>
      </c>
      <c r="G175" s="33" t="s">
        <v>18</v>
      </c>
      <c r="H175" s="25" t="s">
        <v>155</v>
      </c>
      <c r="I175" s="54" t="s">
        <v>15</v>
      </c>
      <c r="J175" s="79" t="s">
        <v>90</v>
      </c>
      <c r="K175" s="66">
        <v>10000000</v>
      </c>
      <c r="L175" s="69">
        <f>K175*80%</f>
        <v>8000000</v>
      </c>
      <c r="M175" s="71">
        <f>K175*20%</f>
        <v>2000000</v>
      </c>
      <c r="N175" s="73" t="s">
        <v>409</v>
      </c>
      <c r="O175" s="76" t="s">
        <v>411</v>
      </c>
    </row>
    <row r="176" spans="1:15" s="11" customFormat="1" ht="17.25" customHeight="1">
      <c r="A176" s="80"/>
      <c r="B176" s="74"/>
      <c r="C176" s="83"/>
      <c r="D176" s="86"/>
      <c r="E176" s="47" t="s">
        <v>323</v>
      </c>
      <c r="F176" s="48" t="s">
        <v>324</v>
      </c>
      <c r="G176" s="24" t="s">
        <v>24</v>
      </c>
      <c r="H176" s="25" t="s">
        <v>155</v>
      </c>
      <c r="I176" s="54" t="s">
        <v>13</v>
      </c>
      <c r="J176" s="80"/>
      <c r="K176" s="67"/>
      <c r="L176" s="70"/>
      <c r="M176" s="72"/>
      <c r="N176" s="74"/>
      <c r="O176" s="77"/>
    </row>
    <row r="177" spans="1:15" s="11" customFormat="1" ht="17.25" customHeight="1">
      <c r="A177" s="80"/>
      <c r="B177" s="74"/>
      <c r="C177" s="83"/>
      <c r="D177" s="86"/>
      <c r="E177" s="47" t="s">
        <v>191</v>
      </c>
      <c r="F177" s="48" t="s">
        <v>192</v>
      </c>
      <c r="G177" s="24" t="s">
        <v>12</v>
      </c>
      <c r="H177" s="25" t="s">
        <v>152</v>
      </c>
      <c r="I177" s="54" t="s">
        <v>15</v>
      </c>
      <c r="J177" s="80"/>
      <c r="K177" s="67"/>
      <c r="L177" s="70"/>
      <c r="M177" s="72"/>
      <c r="N177" s="74"/>
      <c r="O177" s="77"/>
    </row>
    <row r="178" spans="1:15" s="11" customFormat="1" ht="17.25" customHeight="1">
      <c r="A178" s="80"/>
      <c r="B178" s="74"/>
      <c r="C178" s="83"/>
      <c r="D178" s="86"/>
      <c r="E178" s="47" t="s">
        <v>201</v>
      </c>
      <c r="F178" s="48" t="s">
        <v>202</v>
      </c>
      <c r="G178" s="24" t="s">
        <v>19</v>
      </c>
      <c r="H178" s="25" t="s">
        <v>152</v>
      </c>
      <c r="I178" s="54" t="s">
        <v>15</v>
      </c>
      <c r="J178" s="80"/>
      <c r="K178" s="67"/>
      <c r="L178" s="70"/>
      <c r="M178" s="72"/>
      <c r="N178" s="74"/>
      <c r="O178" s="77"/>
    </row>
    <row r="179" spans="1:15" ht="17.25" customHeight="1">
      <c r="A179" s="81"/>
      <c r="B179" s="75"/>
      <c r="C179" s="84"/>
      <c r="D179" s="87"/>
      <c r="E179" s="14"/>
      <c r="F179" s="26"/>
      <c r="G179" s="27"/>
      <c r="H179" s="28"/>
      <c r="I179" s="29"/>
      <c r="J179" s="81"/>
      <c r="K179" s="68"/>
      <c r="L179" s="70"/>
      <c r="M179" s="72"/>
      <c r="N179" s="75"/>
      <c r="O179" s="78"/>
    </row>
    <row r="180" spans="1:15" s="11" customFormat="1" ht="17.25" customHeight="1">
      <c r="A180" s="79">
        <f>A175+1</f>
        <v>35</v>
      </c>
      <c r="B180" s="73" t="s">
        <v>43</v>
      </c>
      <c r="C180" s="82" t="s">
        <v>45</v>
      </c>
      <c r="D180" s="85" t="s">
        <v>67</v>
      </c>
      <c r="E180" s="47" t="s">
        <v>321</v>
      </c>
      <c r="F180" s="48" t="s">
        <v>322</v>
      </c>
      <c r="G180" s="24" t="s">
        <v>17</v>
      </c>
      <c r="H180" s="46" t="s">
        <v>155</v>
      </c>
      <c r="I180" s="37" t="s">
        <v>15</v>
      </c>
      <c r="J180" s="79" t="s">
        <v>90</v>
      </c>
      <c r="K180" s="66">
        <v>10000000</v>
      </c>
      <c r="L180" s="69">
        <f>K180*80%</f>
        <v>8000000</v>
      </c>
      <c r="M180" s="71">
        <f>K180*20%</f>
        <v>2000000</v>
      </c>
      <c r="N180" s="73" t="s">
        <v>378</v>
      </c>
      <c r="O180" s="76" t="s">
        <v>411</v>
      </c>
    </row>
    <row r="181" spans="1:15" s="11" customFormat="1" ht="17.25" customHeight="1">
      <c r="A181" s="80"/>
      <c r="B181" s="74"/>
      <c r="C181" s="83"/>
      <c r="D181" s="86"/>
      <c r="E181" s="47" t="s">
        <v>315</v>
      </c>
      <c r="F181" s="48" t="s">
        <v>316</v>
      </c>
      <c r="G181" s="24" t="s">
        <v>16</v>
      </c>
      <c r="H181" s="46" t="s">
        <v>152</v>
      </c>
      <c r="I181" s="37" t="s">
        <v>13</v>
      </c>
      <c r="J181" s="80"/>
      <c r="K181" s="67"/>
      <c r="L181" s="70"/>
      <c r="M181" s="72"/>
      <c r="N181" s="74"/>
      <c r="O181" s="77"/>
    </row>
    <row r="182" spans="1:15" s="11" customFormat="1" ht="17.25" customHeight="1">
      <c r="A182" s="80"/>
      <c r="B182" s="74"/>
      <c r="C182" s="83"/>
      <c r="D182" s="86"/>
      <c r="E182" s="47" t="s">
        <v>104</v>
      </c>
      <c r="F182" s="48" t="s">
        <v>325</v>
      </c>
      <c r="G182" s="33" t="s">
        <v>16</v>
      </c>
      <c r="H182" s="46" t="s">
        <v>152</v>
      </c>
      <c r="I182" s="37" t="s">
        <v>15</v>
      </c>
      <c r="J182" s="80"/>
      <c r="K182" s="67"/>
      <c r="L182" s="70"/>
      <c r="M182" s="72"/>
      <c r="N182" s="74"/>
      <c r="O182" s="77"/>
    </row>
    <row r="183" spans="1:15" s="11" customFormat="1" ht="17.25" customHeight="1">
      <c r="A183" s="80"/>
      <c r="B183" s="74"/>
      <c r="C183" s="83"/>
      <c r="D183" s="86"/>
      <c r="E183" s="47" t="s">
        <v>120</v>
      </c>
      <c r="F183" s="48" t="s">
        <v>121</v>
      </c>
      <c r="G183" s="24" t="s">
        <v>16</v>
      </c>
      <c r="H183" s="46" t="s">
        <v>152</v>
      </c>
      <c r="I183" s="37" t="s">
        <v>15</v>
      </c>
      <c r="J183" s="80"/>
      <c r="K183" s="67"/>
      <c r="L183" s="70"/>
      <c r="M183" s="72"/>
      <c r="N183" s="74"/>
      <c r="O183" s="77"/>
    </row>
    <row r="184" spans="1:15" s="11" customFormat="1" ht="17.25" customHeight="1">
      <c r="A184" s="81"/>
      <c r="B184" s="75"/>
      <c r="C184" s="84"/>
      <c r="D184" s="87"/>
      <c r="E184" s="51"/>
      <c r="F184" s="26"/>
      <c r="G184" s="27"/>
      <c r="H184" s="28"/>
      <c r="I184" s="29"/>
      <c r="J184" s="81"/>
      <c r="K184" s="68"/>
      <c r="L184" s="110"/>
      <c r="M184" s="111"/>
      <c r="N184" s="75"/>
      <c r="O184" s="78"/>
    </row>
    <row r="185" spans="1:13" ht="15">
      <c r="A185" s="20"/>
      <c r="B185" s="20"/>
      <c r="C185" s="20"/>
      <c r="D185" s="21"/>
      <c r="E185" s="22"/>
      <c r="F185" s="20"/>
      <c r="G185" s="20"/>
      <c r="H185" s="20"/>
      <c r="I185" s="20"/>
      <c r="J185" s="23"/>
      <c r="K185" s="43"/>
      <c r="L185" s="6"/>
      <c r="M185" s="6"/>
    </row>
    <row r="186" spans="1:15" s="36" customFormat="1" ht="15">
      <c r="A186" s="44"/>
      <c r="B186" s="35" t="s">
        <v>359</v>
      </c>
      <c r="C186" s="44"/>
      <c r="D186" s="35"/>
      <c r="E186" s="9"/>
      <c r="F186" s="8"/>
      <c r="G186" s="44"/>
      <c r="H186" s="44"/>
      <c r="I186" s="44"/>
      <c r="J186" s="38"/>
      <c r="K186" s="38"/>
      <c r="L186" s="39" t="s">
        <v>360</v>
      </c>
      <c r="M186" s="39"/>
      <c r="N186" s="39"/>
      <c r="O186" s="44"/>
    </row>
    <row r="187" spans="1:15" s="36" customFormat="1" ht="15">
      <c r="A187" s="44"/>
      <c r="B187" s="35" t="s">
        <v>365</v>
      </c>
      <c r="C187" s="44"/>
      <c r="D187" s="35"/>
      <c r="E187" s="9"/>
      <c r="F187" s="8"/>
      <c r="G187" s="44"/>
      <c r="H187" s="44"/>
      <c r="I187" s="44"/>
      <c r="J187" s="38"/>
      <c r="K187" s="38"/>
      <c r="L187" s="36" t="s">
        <v>361</v>
      </c>
      <c r="O187" s="44"/>
    </row>
    <row r="188" spans="1:15" s="36" customFormat="1" ht="15">
      <c r="A188" s="44"/>
      <c r="B188" s="44"/>
      <c r="C188" s="44"/>
      <c r="D188" s="35"/>
      <c r="E188" s="9"/>
      <c r="F188" s="8"/>
      <c r="G188" s="40"/>
      <c r="H188" s="44"/>
      <c r="I188" s="44"/>
      <c r="J188" s="38"/>
      <c r="K188" s="38"/>
      <c r="O188" s="44"/>
    </row>
    <row r="189" spans="1:15" s="36" customFormat="1" ht="15">
      <c r="A189" s="44"/>
      <c r="B189" s="44"/>
      <c r="C189" s="44"/>
      <c r="D189" s="35"/>
      <c r="E189" s="9"/>
      <c r="F189" s="41"/>
      <c r="G189" s="44"/>
      <c r="H189" s="44"/>
      <c r="I189" s="44"/>
      <c r="J189" s="38"/>
      <c r="K189" s="38"/>
      <c r="L189" s="36" t="s">
        <v>9</v>
      </c>
      <c r="O189" s="44"/>
    </row>
    <row r="190" spans="1:15" s="36" customFormat="1" ht="15">
      <c r="A190" s="44"/>
      <c r="B190" s="44"/>
      <c r="C190" s="44"/>
      <c r="D190" s="35"/>
      <c r="E190" s="9"/>
      <c r="F190" s="41"/>
      <c r="G190" s="44"/>
      <c r="H190" s="44"/>
      <c r="I190" s="44"/>
      <c r="J190" s="38"/>
      <c r="K190" s="38"/>
      <c r="O190" s="44"/>
    </row>
    <row r="191" spans="1:15" s="36" customFormat="1" ht="15">
      <c r="A191" s="44"/>
      <c r="B191" s="35" t="s">
        <v>362</v>
      </c>
      <c r="C191" s="44"/>
      <c r="D191" s="35"/>
      <c r="E191" s="9"/>
      <c r="F191" s="41"/>
      <c r="G191" s="44"/>
      <c r="H191" s="44"/>
      <c r="I191" s="44"/>
      <c r="J191" s="38"/>
      <c r="K191" s="38"/>
      <c r="L191" s="36" t="s">
        <v>10</v>
      </c>
      <c r="O191" s="44"/>
    </row>
    <row r="192" spans="1:12" s="36" customFormat="1" ht="15">
      <c r="A192" s="44"/>
      <c r="B192" s="35" t="s">
        <v>363</v>
      </c>
      <c r="C192" s="44"/>
      <c r="D192" s="35"/>
      <c r="E192" s="44"/>
      <c r="F192" s="44"/>
      <c r="G192" s="44"/>
      <c r="H192" s="38"/>
      <c r="I192" s="44"/>
      <c r="L192" s="36" t="s">
        <v>364</v>
      </c>
    </row>
    <row r="193" spans="10:13" ht="15">
      <c r="J193" s="10"/>
      <c r="K193" s="6"/>
      <c r="L193" s="6"/>
      <c r="M193" s="6"/>
    </row>
    <row r="194" spans="10:13" ht="15">
      <c r="J194" s="10"/>
      <c r="K194" s="6"/>
      <c r="L194" s="6"/>
      <c r="M194" s="6"/>
    </row>
    <row r="195" spans="10:13" ht="15">
      <c r="J195" s="10"/>
      <c r="K195" s="6"/>
      <c r="L195" s="6"/>
      <c r="M195" s="6"/>
    </row>
    <row r="196" spans="10:13" ht="15">
      <c r="J196" s="10"/>
      <c r="K196" s="6"/>
      <c r="L196" s="6"/>
      <c r="M196" s="6"/>
    </row>
    <row r="197" spans="10:13" ht="15">
      <c r="J197" s="10"/>
      <c r="K197" s="6"/>
      <c r="L197" s="6"/>
      <c r="M197" s="6"/>
    </row>
    <row r="198" spans="10:13" ht="15">
      <c r="J198" s="10"/>
      <c r="K198" s="6"/>
      <c r="L198" s="6"/>
      <c r="M198" s="6"/>
    </row>
    <row r="199" spans="10:13" ht="15">
      <c r="J199" s="10"/>
      <c r="K199" s="6"/>
      <c r="L199" s="6"/>
      <c r="M199" s="6"/>
    </row>
    <row r="200" spans="10:13" ht="15">
      <c r="J200" s="10"/>
      <c r="K200" s="6"/>
      <c r="L200" s="6"/>
      <c r="M200" s="6"/>
    </row>
    <row r="201" spans="10:13" ht="15">
      <c r="J201" s="10"/>
      <c r="K201" s="6"/>
      <c r="L201" s="6"/>
      <c r="M201" s="6"/>
    </row>
    <row r="202" spans="10:13" ht="15">
      <c r="J202" s="10"/>
      <c r="K202" s="6"/>
      <c r="L202" s="6"/>
      <c r="M202" s="6"/>
    </row>
    <row r="203" spans="10:13" ht="15">
      <c r="J203" s="10"/>
      <c r="K203" s="6"/>
      <c r="L203" s="6"/>
      <c r="M203" s="6"/>
    </row>
    <row r="204" spans="10:13" ht="15">
      <c r="J204" s="10"/>
      <c r="K204" s="6"/>
      <c r="L204" s="6"/>
      <c r="M204" s="6"/>
    </row>
    <row r="205" spans="10:13" ht="15">
      <c r="J205" s="10"/>
      <c r="K205" s="6"/>
      <c r="L205" s="6"/>
      <c r="M205" s="6"/>
    </row>
    <row r="206" spans="10:13" ht="15">
      <c r="J206" s="10"/>
      <c r="K206" s="6"/>
      <c r="L206" s="6"/>
      <c r="M206" s="6"/>
    </row>
  </sheetData>
  <sheetProtection/>
  <autoFilter ref="A9:O184"/>
  <mergeCells count="367">
    <mergeCell ref="N140:N144"/>
    <mergeCell ref="J131:J135"/>
    <mergeCell ref="J126:J130"/>
    <mergeCell ref="K126:K130"/>
    <mergeCell ref="L136:L139"/>
    <mergeCell ref="M136:M139"/>
    <mergeCell ref="N136:N139"/>
    <mergeCell ref="N131:N135"/>
    <mergeCell ref="J136:J139"/>
    <mergeCell ref="K136:K139"/>
    <mergeCell ref="O136:O139"/>
    <mergeCell ref="B9:B10"/>
    <mergeCell ref="J180:J184"/>
    <mergeCell ref="K180:K184"/>
    <mergeCell ref="L180:L184"/>
    <mergeCell ref="M180:M184"/>
    <mergeCell ref="N180:N184"/>
    <mergeCell ref="C131:C135"/>
    <mergeCell ref="D131:D135"/>
    <mergeCell ref="M131:M135"/>
    <mergeCell ref="A145:A149"/>
    <mergeCell ref="B145:B149"/>
    <mergeCell ref="O180:O184"/>
    <mergeCell ref="O131:O135"/>
    <mergeCell ref="K170:K174"/>
    <mergeCell ref="L170:L174"/>
    <mergeCell ref="M170:M174"/>
    <mergeCell ref="O170:O174"/>
    <mergeCell ref="K131:K135"/>
    <mergeCell ref="L131:L135"/>
    <mergeCell ref="A180:A184"/>
    <mergeCell ref="B180:B184"/>
    <mergeCell ref="C180:C184"/>
    <mergeCell ref="D180:D184"/>
    <mergeCell ref="A131:A135"/>
    <mergeCell ref="B131:B135"/>
    <mergeCell ref="A136:A139"/>
    <mergeCell ref="B136:B139"/>
    <mergeCell ref="C136:C139"/>
    <mergeCell ref="D136:D139"/>
    <mergeCell ref="O126:O130"/>
    <mergeCell ref="K121:K125"/>
    <mergeCell ref="L121:L125"/>
    <mergeCell ref="M121:M125"/>
    <mergeCell ref="N121:N125"/>
    <mergeCell ref="O121:O125"/>
    <mergeCell ref="L126:L130"/>
    <mergeCell ref="M126:M130"/>
    <mergeCell ref="N126:N130"/>
    <mergeCell ref="A126:A130"/>
    <mergeCell ref="B126:B130"/>
    <mergeCell ref="C126:C130"/>
    <mergeCell ref="D126:D130"/>
    <mergeCell ref="A121:A125"/>
    <mergeCell ref="B121:B125"/>
    <mergeCell ref="C121:C125"/>
    <mergeCell ref="D121:D125"/>
    <mergeCell ref="J121:J125"/>
    <mergeCell ref="J116:J120"/>
    <mergeCell ref="K116:K120"/>
    <mergeCell ref="L116:L120"/>
    <mergeCell ref="M116:M120"/>
    <mergeCell ref="N116:N120"/>
    <mergeCell ref="O116:O120"/>
    <mergeCell ref="K111:K115"/>
    <mergeCell ref="L111:L115"/>
    <mergeCell ref="M111:M115"/>
    <mergeCell ref="N111:N115"/>
    <mergeCell ref="O111:O115"/>
    <mergeCell ref="A116:A120"/>
    <mergeCell ref="B116:B120"/>
    <mergeCell ref="C116:C120"/>
    <mergeCell ref="D116:D120"/>
    <mergeCell ref="A111:A115"/>
    <mergeCell ref="B111:B115"/>
    <mergeCell ref="C111:C115"/>
    <mergeCell ref="D111:D115"/>
    <mergeCell ref="L101:L105"/>
    <mergeCell ref="M101:M105"/>
    <mergeCell ref="N101:N105"/>
    <mergeCell ref="O101:O105"/>
    <mergeCell ref="J111:J115"/>
    <mergeCell ref="J106:J110"/>
    <mergeCell ref="K106:K110"/>
    <mergeCell ref="L106:L110"/>
    <mergeCell ref="M106:M110"/>
    <mergeCell ref="N106:N110"/>
    <mergeCell ref="O96:O100"/>
    <mergeCell ref="J101:J105"/>
    <mergeCell ref="A106:A110"/>
    <mergeCell ref="B106:B110"/>
    <mergeCell ref="C106:C110"/>
    <mergeCell ref="D106:D110"/>
    <mergeCell ref="B101:B105"/>
    <mergeCell ref="C101:C105"/>
    <mergeCell ref="D101:D105"/>
    <mergeCell ref="O106:O110"/>
    <mergeCell ref="A101:A105"/>
    <mergeCell ref="A96:A100"/>
    <mergeCell ref="B96:B100"/>
    <mergeCell ref="C96:C100"/>
    <mergeCell ref="D96:D100"/>
    <mergeCell ref="K96:K100"/>
    <mergeCell ref="K101:K105"/>
    <mergeCell ref="J96:J100"/>
    <mergeCell ref="J91:J95"/>
    <mergeCell ref="K91:K95"/>
    <mergeCell ref="L91:L95"/>
    <mergeCell ref="M91:M95"/>
    <mergeCell ref="N91:N95"/>
    <mergeCell ref="L96:L100"/>
    <mergeCell ref="M96:M100"/>
    <mergeCell ref="N96:N100"/>
    <mergeCell ref="O91:O95"/>
    <mergeCell ref="K87:K90"/>
    <mergeCell ref="L87:L90"/>
    <mergeCell ref="M87:M90"/>
    <mergeCell ref="N87:N90"/>
    <mergeCell ref="O87:O90"/>
    <mergeCell ref="A91:A95"/>
    <mergeCell ref="B91:B95"/>
    <mergeCell ref="C91:C95"/>
    <mergeCell ref="D91:D95"/>
    <mergeCell ref="A87:A90"/>
    <mergeCell ref="B87:B90"/>
    <mergeCell ref="C87:C90"/>
    <mergeCell ref="D87:D90"/>
    <mergeCell ref="J87:J90"/>
    <mergeCell ref="J84:J86"/>
    <mergeCell ref="K84:K86"/>
    <mergeCell ref="L84:L86"/>
    <mergeCell ref="M84:M86"/>
    <mergeCell ref="N84:N86"/>
    <mergeCell ref="B79:B83"/>
    <mergeCell ref="C79:C83"/>
    <mergeCell ref="D79:D83"/>
    <mergeCell ref="O84:O86"/>
    <mergeCell ref="K79:K83"/>
    <mergeCell ref="L79:L83"/>
    <mergeCell ref="M79:M83"/>
    <mergeCell ref="N79:N83"/>
    <mergeCell ref="O79:O83"/>
    <mergeCell ref="J74:J78"/>
    <mergeCell ref="K74:K78"/>
    <mergeCell ref="L74:L78"/>
    <mergeCell ref="M74:M78"/>
    <mergeCell ref="N74:N78"/>
    <mergeCell ref="A84:A86"/>
    <mergeCell ref="B84:B86"/>
    <mergeCell ref="C84:C86"/>
    <mergeCell ref="D84:D86"/>
    <mergeCell ref="A79:A83"/>
    <mergeCell ref="A69:A73"/>
    <mergeCell ref="B69:B73"/>
    <mergeCell ref="C69:C73"/>
    <mergeCell ref="D69:D73"/>
    <mergeCell ref="O74:O78"/>
    <mergeCell ref="K69:K73"/>
    <mergeCell ref="L69:L73"/>
    <mergeCell ref="M69:M73"/>
    <mergeCell ref="N69:N73"/>
    <mergeCell ref="O69:O73"/>
    <mergeCell ref="J69:J73"/>
    <mergeCell ref="J64:J68"/>
    <mergeCell ref="K64:K68"/>
    <mergeCell ref="L64:L68"/>
    <mergeCell ref="M64:M68"/>
    <mergeCell ref="N64:N68"/>
    <mergeCell ref="O64:O68"/>
    <mergeCell ref="K60:K63"/>
    <mergeCell ref="L60:L63"/>
    <mergeCell ref="M60:M63"/>
    <mergeCell ref="N60:N63"/>
    <mergeCell ref="O60:O63"/>
    <mergeCell ref="A64:A68"/>
    <mergeCell ref="B64:B68"/>
    <mergeCell ref="C64:C68"/>
    <mergeCell ref="D64:D68"/>
    <mergeCell ref="A60:A63"/>
    <mergeCell ref="B60:B63"/>
    <mergeCell ref="C60:C63"/>
    <mergeCell ref="D60:D63"/>
    <mergeCell ref="J60:J63"/>
    <mergeCell ref="J55:J59"/>
    <mergeCell ref="K55:K59"/>
    <mergeCell ref="L55:L59"/>
    <mergeCell ref="M55:M59"/>
    <mergeCell ref="N55:N59"/>
    <mergeCell ref="O55:O59"/>
    <mergeCell ref="K50:K54"/>
    <mergeCell ref="L50:L54"/>
    <mergeCell ref="M50:M54"/>
    <mergeCell ref="N50:N54"/>
    <mergeCell ref="O50:O54"/>
    <mergeCell ref="A55:A59"/>
    <mergeCell ref="B55:B59"/>
    <mergeCell ref="C55:C59"/>
    <mergeCell ref="D55:D59"/>
    <mergeCell ref="A50:A54"/>
    <mergeCell ref="B50:B54"/>
    <mergeCell ref="C50:C54"/>
    <mergeCell ref="D50:D54"/>
    <mergeCell ref="J50:J54"/>
    <mergeCell ref="J45:J49"/>
    <mergeCell ref="K45:K49"/>
    <mergeCell ref="L45:L49"/>
    <mergeCell ref="M45:M49"/>
    <mergeCell ref="N45:N49"/>
    <mergeCell ref="O45:O49"/>
    <mergeCell ref="K41:K44"/>
    <mergeCell ref="L41:L44"/>
    <mergeCell ref="M41:M44"/>
    <mergeCell ref="N41:N44"/>
    <mergeCell ref="O41:O44"/>
    <mergeCell ref="A45:A49"/>
    <mergeCell ref="B45:B49"/>
    <mergeCell ref="C45:C49"/>
    <mergeCell ref="D45:D49"/>
    <mergeCell ref="A41:A44"/>
    <mergeCell ref="B41:B44"/>
    <mergeCell ref="C41:C44"/>
    <mergeCell ref="D41:D44"/>
    <mergeCell ref="J41:J44"/>
    <mergeCell ref="J35:J40"/>
    <mergeCell ref="K35:K40"/>
    <mergeCell ref="L35:L40"/>
    <mergeCell ref="M35:M40"/>
    <mergeCell ref="N35:N40"/>
    <mergeCell ref="A35:A40"/>
    <mergeCell ref="B35:B40"/>
    <mergeCell ref="C35:C40"/>
    <mergeCell ref="D35:D40"/>
    <mergeCell ref="L23:L28"/>
    <mergeCell ref="O35:O40"/>
    <mergeCell ref="K29:K34"/>
    <mergeCell ref="L29:L34"/>
    <mergeCell ref="M29:M34"/>
    <mergeCell ref="N29:N34"/>
    <mergeCell ref="M23:M28"/>
    <mergeCell ref="N23:N28"/>
    <mergeCell ref="O23:O28"/>
    <mergeCell ref="A29:A34"/>
    <mergeCell ref="B29:B34"/>
    <mergeCell ref="C29:C34"/>
    <mergeCell ref="D29:D34"/>
    <mergeCell ref="J29:J34"/>
    <mergeCell ref="O29:O34"/>
    <mergeCell ref="L17:L22"/>
    <mergeCell ref="M17:M22"/>
    <mergeCell ref="N17:N22"/>
    <mergeCell ref="O17:O22"/>
    <mergeCell ref="A23:A28"/>
    <mergeCell ref="B23:B28"/>
    <mergeCell ref="C23:C28"/>
    <mergeCell ref="D23:D28"/>
    <mergeCell ref="J23:J28"/>
    <mergeCell ref="K23:K28"/>
    <mergeCell ref="L11:L16"/>
    <mergeCell ref="M11:M16"/>
    <mergeCell ref="N11:N16"/>
    <mergeCell ref="O11:O16"/>
    <mergeCell ref="A17:A22"/>
    <mergeCell ref="B17:B22"/>
    <mergeCell ref="C17:C22"/>
    <mergeCell ref="D17:D22"/>
    <mergeCell ref="J17:J22"/>
    <mergeCell ref="K17:K22"/>
    <mergeCell ref="A11:A16"/>
    <mergeCell ref="B11:B16"/>
    <mergeCell ref="C11:C16"/>
    <mergeCell ref="D11:D16"/>
    <mergeCell ref="J11:J16"/>
    <mergeCell ref="K11:K16"/>
    <mergeCell ref="H9:H10"/>
    <mergeCell ref="I9:I10"/>
    <mergeCell ref="J9:J10"/>
    <mergeCell ref="L9:L10"/>
    <mergeCell ref="M9:M10"/>
    <mergeCell ref="O9:O10"/>
    <mergeCell ref="H1:I1"/>
    <mergeCell ref="H2:I2"/>
    <mergeCell ref="A6:O6"/>
    <mergeCell ref="A7:O7"/>
    <mergeCell ref="A9:A10"/>
    <mergeCell ref="C9:C10"/>
    <mergeCell ref="D9:D10"/>
    <mergeCell ref="E9:E10"/>
    <mergeCell ref="F9:F10"/>
    <mergeCell ref="G9:G10"/>
    <mergeCell ref="C74:C78"/>
    <mergeCell ref="A170:A174"/>
    <mergeCell ref="B170:B174"/>
    <mergeCell ref="C170:C174"/>
    <mergeCell ref="D170:D174"/>
    <mergeCell ref="J170:J174"/>
    <mergeCell ref="A74:A78"/>
    <mergeCell ref="B74:B78"/>
    <mergeCell ref="D74:D78"/>
    <mergeCell ref="J79:J83"/>
    <mergeCell ref="A140:A144"/>
    <mergeCell ref="B140:B144"/>
    <mergeCell ref="C140:C144"/>
    <mergeCell ref="D140:D144"/>
    <mergeCell ref="J140:J144"/>
    <mergeCell ref="K140:K144"/>
    <mergeCell ref="O140:O144"/>
    <mergeCell ref="L140:L144"/>
    <mergeCell ref="C145:C149"/>
    <mergeCell ref="D145:D149"/>
    <mergeCell ref="J145:J149"/>
    <mergeCell ref="A150:A154"/>
    <mergeCell ref="B150:B154"/>
    <mergeCell ref="C150:C154"/>
    <mergeCell ref="D150:D154"/>
    <mergeCell ref="M140:M144"/>
    <mergeCell ref="O150:O154"/>
    <mergeCell ref="K145:K149"/>
    <mergeCell ref="L145:L149"/>
    <mergeCell ref="M145:M149"/>
    <mergeCell ref="N145:N149"/>
    <mergeCell ref="O145:O149"/>
    <mergeCell ref="J155:J159"/>
    <mergeCell ref="J150:J154"/>
    <mergeCell ref="K150:K154"/>
    <mergeCell ref="L150:L154"/>
    <mergeCell ref="M150:M154"/>
    <mergeCell ref="N150:N154"/>
    <mergeCell ref="A160:A164"/>
    <mergeCell ref="B160:B164"/>
    <mergeCell ref="C160:C164"/>
    <mergeCell ref="D160:D164"/>
    <mergeCell ref="A155:A159"/>
    <mergeCell ref="B155:B159"/>
    <mergeCell ref="C155:C159"/>
    <mergeCell ref="D155:D159"/>
    <mergeCell ref="O160:O164"/>
    <mergeCell ref="K155:K159"/>
    <mergeCell ref="L155:L159"/>
    <mergeCell ref="M155:M159"/>
    <mergeCell ref="N155:N159"/>
    <mergeCell ref="O155:O159"/>
    <mergeCell ref="J160:J164"/>
    <mergeCell ref="K160:K164"/>
    <mergeCell ref="K165:K169"/>
    <mergeCell ref="L160:L164"/>
    <mergeCell ref="M160:M164"/>
    <mergeCell ref="N160:N164"/>
    <mergeCell ref="A175:A179"/>
    <mergeCell ref="B175:B179"/>
    <mergeCell ref="C175:C179"/>
    <mergeCell ref="D175:D179"/>
    <mergeCell ref="A165:A169"/>
    <mergeCell ref="J175:J179"/>
    <mergeCell ref="B165:B169"/>
    <mergeCell ref="C165:C169"/>
    <mergeCell ref="D165:D169"/>
    <mergeCell ref="J165:J169"/>
    <mergeCell ref="K175:K179"/>
    <mergeCell ref="L175:L179"/>
    <mergeCell ref="M175:M179"/>
    <mergeCell ref="N175:N179"/>
    <mergeCell ref="O175:O179"/>
    <mergeCell ref="L165:L169"/>
    <mergeCell ref="M165:M169"/>
    <mergeCell ref="N165:N169"/>
    <mergeCell ref="O165:O169"/>
    <mergeCell ref="N170:N174"/>
  </mergeCells>
  <printOptions/>
  <pageMargins left="0.31496062992125984" right="0.1968503937007874" top="0.5511811023622047" bottom="0.5511811023622047" header="0.31496062992125984" footer="0.31496062992125984"/>
  <pageSetup horizontalDpi="300" verticalDpi="300" orientation="landscape" paperSize="9" scale="70" r:id="rId1"/>
  <rowBreaks count="4" manualBreakCount="4">
    <brk id="49" max="255" man="1"/>
    <brk id="95" max="255" man="1"/>
    <brk id="139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2020-09-24T05:46:44Z</cp:lastPrinted>
  <dcterms:created xsi:type="dcterms:W3CDTF">2020-04-07T15:06:53Z</dcterms:created>
  <dcterms:modified xsi:type="dcterms:W3CDTF">2021-05-08T02:44:17Z</dcterms:modified>
  <cp:category/>
  <cp:version/>
  <cp:contentType/>
  <cp:contentStatus/>
</cp:coreProperties>
</file>